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030"/>
  </bookViews>
  <sheets>
    <sheet name="кон" sheetId="1" r:id="rId1"/>
  </sheets>
  <calcPr calcId="124519"/>
</workbook>
</file>

<file path=xl/calcChain.xml><?xml version="1.0" encoding="utf-8"?>
<calcChain xmlns="http://schemas.openxmlformats.org/spreadsheetml/2006/main">
  <c r="AI73" i="1"/>
  <c r="AI74"/>
  <c r="AI75"/>
  <c r="AI76"/>
  <c r="AI68"/>
  <c r="AI69"/>
  <c r="AI70"/>
  <c r="AI71"/>
  <c r="AI72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11"/>
  <c r="AI12"/>
  <c r="AI13"/>
  <c r="AI14"/>
  <c r="AI15"/>
  <c r="AI16"/>
  <c r="AI17"/>
  <c r="AI18"/>
  <c r="AI19"/>
  <c r="AI20"/>
  <c r="AI21"/>
  <c r="AI22"/>
  <c r="AI23"/>
  <c r="AI24"/>
  <c r="AI25"/>
  <c r="AI10"/>
  <c r="I8"/>
  <c r="L12"/>
  <c r="L13"/>
  <c r="L14"/>
  <c r="L15"/>
  <c r="L16"/>
  <c r="L17"/>
  <c r="L18"/>
  <c r="L19"/>
  <c r="L20"/>
  <c r="L21"/>
  <c r="L22"/>
  <c r="L23"/>
  <c r="L24"/>
  <c r="L11"/>
  <c r="AB32"/>
  <c r="AB40"/>
  <c r="AB45"/>
  <c r="AB50"/>
  <c r="AB55"/>
  <c r="AB39" l="1"/>
  <c r="AB25" s="1"/>
  <c r="AB68" s="1"/>
  <c r="O79"/>
  <c r="AH55"/>
  <c r="AG55"/>
  <c r="AF55"/>
  <c r="AE55"/>
  <c r="AD55"/>
  <c r="AC55"/>
  <c r="AA55"/>
  <c r="Z55"/>
  <c r="Y55"/>
  <c r="X55"/>
  <c r="W55"/>
  <c r="V55"/>
  <c r="U55"/>
  <c r="T55"/>
  <c r="S55"/>
  <c r="R55"/>
  <c r="Q55"/>
  <c r="P55"/>
  <c r="O55"/>
  <c r="K55"/>
  <c r="I55"/>
  <c r="AH50"/>
  <c r="AG50"/>
  <c r="AF50"/>
  <c r="AE50"/>
  <c r="AD50"/>
  <c r="AC50"/>
  <c r="AA50"/>
  <c r="Z50"/>
  <c r="Y50"/>
  <c r="X50"/>
  <c r="W50"/>
  <c r="V50"/>
  <c r="U50"/>
  <c r="T50"/>
  <c r="S50"/>
  <c r="R50"/>
  <c r="Q50"/>
  <c r="P50"/>
  <c r="O50"/>
  <c r="K50"/>
  <c r="J50"/>
  <c r="J39" s="1"/>
  <c r="J25" s="1"/>
  <c r="I50"/>
  <c r="AH45"/>
  <c r="AG45"/>
  <c r="AF45"/>
  <c r="AE45"/>
  <c r="AD45"/>
  <c r="AC45"/>
  <c r="AA45"/>
  <c r="Z45"/>
  <c r="Y45"/>
  <c r="X45"/>
  <c r="W45"/>
  <c r="V45"/>
  <c r="U45"/>
  <c r="T45"/>
  <c r="S45"/>
  <c r="R45"/>
  <c r="Q45"/>
  <c r="P45"/>
  <c r="O45"/>
  <c r="K45"/>
  <c r="I45"/>
  <c r="AH40"/>
  <c r="AG40"/>
  <c r="AF40"/>
  <c r="AE40"/>
  <c r="AD40"/>
  <c r="AC40"/>
  <c r="AA40"/>
  <c r="Z40"/>
  <c r="Y40"/>
  <c r="X40"/>
  <c r="X39" s="1"/>
  <c r="W40"/>
  <c r="V40"/>
  <c r="U40"/>
  <c r="T40"/>
  <c r="T39" s="1"/>
  <c r="S40"/>
  <c r="R40"/>
  <c r="Q40"/>
  <c r="P40"/>
  <c r="P39" s="1"/>
  <c r="O40"/>
  <c r="L40"/>
  <c r="K40"/>
  <c r="I40"/>
  <c r="AG32"/>
  <c r="AF32"/>
  <c r="AE32"/>
  <c r="AD32"/>
  <c r="AC32"/>
  <c r="AA32"/>
  <c r="Z32"/>
  <c r="Y32"/>
  <c r="X32"/>
  <c r="W32"/>
  <c r="V32"/>
  <c r="U32"/>
  <c r="T32"/>
  <c r="S32"/>
  <c r="R32"/>
  <c r="P32"/>
  <c r="O32"/>
  <c r="K32"/>
  <c r="I32"/>
  <c r="AH26"/>
  <c r="AG26"/>
  <c r="AF26"/>
  <c r="AE26"/>
  <c r="AD26"/>
  <c r="AC26"/>
  <c r="AA26"/>
  <c r="Z26"/>
  <c r="Y26"/>
  <c r="X26"/>
  <c r="W26"/>
  <c r="V26"/>
  <c r="U26"/>
  <c r="T26"/>
  <c r="S26"/>
  <c r="R26"/>
  <c r="Q26"/>
  <c r="K26"/>
  <c r="I26"/>
  <c r="N25"/>
  <c r="M25"/>
  <c r="L25"/>
  <c r="V10"/>
  <c r="T10"/>
  <c r="Q10"/>
  <c r="O10"/>
  <c r="N10"/>
  <c r="M10"/>
  <c r="L10"/>
  <c r="K10"/>
  <c r="J10"/>
  <c r="I10"/>
  <c r="T25" l="1"/>
  <c r="AD39"/>
  <c r="AD25" s="1"/>
  <c r="P25"/>
  <c r="R39"/>
  <c r="R25" s="1"/>
  <c r="AF39"/>
  <c r="V39"/>
  <c r="V25" s="1"/>
  <c r="Z39"/>
  <c r="Z25" s="1"/>
  <c r="Z68" s="1"/>
  <c r="X25"/>
  <c r="O39"/>
  <c r="O25" s="1"/>
  <c r="S39"/>
  <c r="S25" s="1"/>
  <c r="W39"/>
  <c r="W25" s="1"/>
  <c r="AA39"/>
  <c r="AA25" s="1"/>
  <c r="I39"/>
  <c r="I25" s="1"/>
  <c r="K39"/>
  <c r="K25" s="1"/>
  <c r="Q39"/>
  <c r="Q25" s="1"/>
  <c r="Y39"/>
  <c r="U39"/>
  <c r="U25" s="1"/>
  <c r="AC39"/>
  <c r="AC25" s="1"/>
  <c r="AC68" s="1"/>
  <c r="AH39"/>
</calcChain>
</file>

<file path=xl/sharedStrings.xml><?xml version="1.0" encoding="utf-8"?>
<sst xmlns="http://schemas.openxmlformats.org/spreadsheetml/2006/main" count="217" uniqueCount="151">
  <si>
    <t xml:space="preserve">ПРОФЕССИОНАЛИТЕТ 2023.  Учебный план по ППССЗ 29.01.10 Конструирование, моделирование и изготовление изделий легкой промышленности (по видам) </t>
  </si>
  <si>
    <t>индекс, предметная область</t>
  </si>
  <si>
    <t>Перечень учебных предметов,дисциплин(модулей), практики</t>
  </si>
  <si>
    <t xml:space="preserve">Учебная нагрузка (час.) трудоемкость </t>
  </si>
  <si>
    <t>распределение обязательной нагрузки по курсам и семестрам (час. в семестр), последовательность по периодам обучения по курсам, семестрам</t>
  </si>
  <si>
    <t>промежуточная аттестация</t>
  </si>
  <si>
    <t>максимальная</t>
  </si>
  <si>
    <t>внеаудиторная учебная нагрузка, выполнение индивидуальных проектов</t>
  </si>
  <si>
    <t>обязательная аудиторная</t>
  </si>
  <si>
    <t>1 курс</t>
  </si>
  <si>
    <t>2 курс</t>
  </si>
  <si>
    <t>3 курс</t>
  </si>
  <si>
    <t>обязательная аудиторная нагрузка</t>
  </si>
  <si>
    <t>в т.ч.</t>
  </si>
  <si>
    <t>1 сем.</t>
  </si>
  <si>
    <t>2 сем.</t>
  </si>
  <si>
    <t>3 сем.</t>
  </si>
  <si>
    <t>4 сем.</t>
  </si>
  <si>
    <t>Промежуточная аттестация</t>
  </si>
  <si>
    <t>5 сем.</t>
  </si>
  <si>
    <t>6сем.</t>
  </si>
  <si>
    <t>Преддипломная практика</t>
  </si>
  <si>
    <t>ГИА</t>
  </si>
  <si>
    <t>лекций</t>
  </si>
  <si>
    <t>лабораторных п практ. Занятий, вкл. Семинары</t>
  </si>
  <si>
    <t>Курсовой проект</t>
  </si>
  <si>
    <t>теоретическое обучение, включая консультации и промежуточную аттестацию</t>
  </si>
  <si>
    <t>Учебная практика</t>
  </si>
  <si>
    <t>Производственная практика</t>
  </si>
  <si>
    <t>теоретическое бучение</t>
  </si>
  <si>
    <t>О.00</t>
  </si>
  <si>
    <t>Общеобразовательный цикл</t>
  </si>
  <si>
    <t>Общеобразовательные дисциплины</t>
  </si>
  <si>
    <t>ООД.01</t>
  </si>
  <si>
    <t xml:space="preserve">Русский язык </t>
  </si>
  <si>
    <t>ООД.02</t>
  </si>
  <si>
    <t>Литеруратура</t>
  </si>
  <si>
    <t>ООД.03</t>
  </si>
  <si>
    <t>История</t>
  </si>
  <si>
    <t>ООД.04</t>
  </si>
  <si>
    <t>Обществознание *</t>
  </si>
  <si>
    <t>ООД.05</t>
  </si>
  <si>
    <t>География</t>
  </si>
  <si>
    <t>ООД.06</t>
  </si>
  <si>
    <t>Иностранный язык</t>
  </si>
  <si>
    <t>ООД.07</t>
  </si>
  <si>
    <t>Математика*</t>
  </si>
  <si>
    <t>ООД.08</t>
  </si>
  <si>
    <t>Информатика</t>
  </si>
  <si>
    <t>ООД.09</t>
  </si>
  <si>
    <t xml:space="preserve">Физическая культура </t>
  </si>
  <si>
    <t>ООД.10</t>
  </si>
  <si>
    <t>ОБЖ</t>
  </si>
  <si>
    <t>ООД.11</t>
  </si>
  <si>
    <t>Физика</t>
  </si>
  <si>
    <t>ООД.12</t>
  </si>
  <si>
    <t>Химия</t>
  </si>
  <si>
    <t>ООД.13</t>
  </si>
  <si>
    <t>Биология</t>
  </si>
  <si>
    <t>Индивидуальный проект</t>
  </si>
  <si>
    <t>ОПОП СПО - ППКРС</t>
  </si>
  <si>
    <t>ОГСЭ. 00</t>
  </si>
  <si>
    <t>Общий гуманитарный и социально - экономический учебный цикл</t>
  </si>
  <si>
    <t>ОГСЭ.01</t>
  </si>
  <si>
    <t>История России</t>
  </si>
  <si>
    <t>ОГСЭ.02</t>
  </si>
  <si>
    <t>Иностранный язык в профессиональной деятельности</t>
  </si>
  <si>
    <t xml:space="preserve">ОГСЭ.03 </t>
  </si>
  <si>
    <t>Безопасность жизнедеятельности</t>
  </si>
  <si>
    <t>ОГСЭ.04</t>
  </si>
  <si>
    <t>Физическая культура</t>
  </si>
  <si>
    <t xml:space="preserve">ОГСЭ.05 </t>
  </si>
  <si>
    <t>Основы финансовой грамотности</t>
  </si>
  <si>
    <t>ОП.00</t>
  </si>
  <si>
    <t>Общепрофессиональный учебный цикл</t>
  </si>
  <si>
    <t>ОПЦ.01</t>
  </si>
  <si>
    <t>Материаловедение</t>
  </si>
  <si>
    <t>ОПЦ.02</t>
  </si>
  <si>
    <t>Спецрисунок и художественная графика</t>
  </si>
  <si>
    <t>ОПЦ.03</t>
  </si>
  <si>
    <t>Прикладные компьютерные программы в профессиональной деятельности</t>
  </si>
  <si>
    <t>ОПЦ.04</t>
  </si>
  <si>
    <t>История стилей в костюме</t>
  </si>
  <si>
    <t>ОПЦ.05</t>
  </si>
  <si>
    <t>Метрология, стандартизация и подтверждение качества</t>
  </si>
  <si>
    <t>ОПЦ.06</t>
  </si>
  <si>
    <t>Инженерная и компьютерная графика</t>
  </si>
  <si>
    <t xml:space="preserve">ПЦ.00 </t>
  </si>
  <si>
    <t>Профессиональный учебный цикл</t>
  </si>
  <si>
    <t>ПМ.01</t>
  </si>
  <si>
    <t>Художественное проектирование швейных изделий</t>
  </si>
  <si>
    <t>МДК 01.01</t>
  </si>
  <si>
    <t>Основы художественного оформления швейного изделия</t>
  </si>
  <si>
    <t>МДК 01.02</t>
  </si>
  <si>
    <t>Макетирование швейных изделий</t>
  </si>
  <si>
    <t>УП.01</t>
  </si>
  <si>
    <t>ПП.01</t>
  </si>
  <si>
    <t>ПМ.02</t>
  </si>
  <si>
    <t>Конструирование и моделирование швейных изделий</t>
  </si>
  <si>
    <t>МДК 02.01</t>
  </si>
  <si>
    <t>Теоретические основы конструирования швейных изделий</t>
  </si>
  <si>
    <t>МДК 02.02</t>
  </si>
  <si>
    <t>Использование САПР для конструирования и моделирования швейных изделий</t>
  </si>
  <si>
    <t>УП.02</t>
  </si>
  <si>
    <t>ПП.02</t>
  </si>
  <si>
    <t>ПМ.03</t>
  </si>
  <si>
    <t>Разработка технологических процессов производства швейных изделий</t>
  </si>
  <si>
    <t>МДК 03.01</t>
  </si>
  <si>
    <t>Технология и проектирование  процессов швейного производства</t>
  </si>
  <si>
    <t>МДК 03.02</t>
  </si>
  <si>
    <t>Организация работ специализированного подразделения швейного производства и управление ею</t>
  </si>
  <si>
    <t>УП.03</t>
  </si>
  <si>
    <t>ПП.03</t>
  </si>
  <si>
    <t>ПМ.04</t>
  </si>
  <si>
    <t>Выполнение работ по одной или нескольким профессиям рабочих, должностям служащих</t>
  </si>
  <si>
    <t>МДК 04.01</t>
  </si>
  <si>
    <t>Оборудование швейного производства</t>
  </si>
  <si>
    <t>МДК 04.02</t>
  </si>
  <si>
    <t>Технология обработки текстильных изделий из различных материалов</t>
  </si>
  <si>
    <t>МДК 04.03</t>
  </si>
  <si>
    <t>Обработка текстильных изделий из различных материалов  на  автоматическом и полуавтоматическом оборудовании</t>
  </si>
  <si>
    <t>УП.04</t>
  </si>
  <si>
    <t>ПП.04</t>
  </si>
  <si>
    <t>ПА.00</t>
  </si>
  <si>
    <t>ПДП. 00</t>
  </si>
  <si>
    <t>ГИА.00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</si>
  <si>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</si>
  <si>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</si>
  <si>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</si>
  <si>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</si>
  <si>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</si>
  <si>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ГИА.03</t>
  </si>
  <si>
    <t>Подготовка к демонстрационному экзамену</t>
  </si>
  <si>
    <t>ГИА.04</t>
  </si>
  <si>
    <t>Проведение демонстрационного экзамена</t>
  </si>
  <si>
    <t>Всего</t>
  </si>
  <si>
    <t>Дисциплин и МДК</t>
  </si>
  <si>
    <t>Произв.практика</t>
  </si>
  <si>
    <t>Экзамены</t>
  </si>
  <si>
    <t>Диф.зачеты</t>
  </si>
  <si>
    <t>Зачеты</t>
  </si>
  <si>
    <t>Всего по курсам</t>
  </si>
  <si>
    <t xml:space="preserve">Государственная итогговая аттестация в форме  демонстрационного экзамена и защиты  дипломного проеета (работы)  </t>
  </si>
  <si>
    <t>1 с</t>
  </si>
  <si>
    <t>2с</t>
  </si>
  <si>
    <t>3с</t>
  </si>
  <si>
    <t>4с</t>
  </si>
  <si>
    <t>5с</t>
  </si>
  <si>
    <t>6с</t>
  </si>
  <si>
    <t>Э</t>
  </si>
  <si>
    <t>Д/З</t>
  </si>
</sst>
</file>

<file path=xl/styles.xml><?xml version="1.0" encoding="utf-8"?>
<styleSheet xmlns="http://schemas.openxmlformats.org/spreadsheetml/2006/main">
  <fonts count="53">
    <font>
      <sz val="11"/>
      <color rgb="FF000000"/>
      <name val="Calibri"/>
      <charset val="13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theme="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Calibri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rgb="FF000000"/>
      <name val="Calibri"/>
      <family val="2"/>
      <charset val="204"/>
    </font>
    <font>
      <b/>
      <sz val="7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rgb="FFFFFF00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BE4D5"/>
      </patternFill>
    </fill>
    <fill>
      <patternFill patternType="solid">
        <fgColor theme="0" tint="-0.14993743705557422"/>
        <bgColor rgb="FFE2EFD9"/>
      </patternFill>
    </fill>
    <fill>
      <patternFill patternType="solid">
        <fgColor theme="0"/>
        <bgColor rgb="FFD8D8D8"/>
      </patternFill>
    </fill>
  </fills>
  <borders count="13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77">
    <xf numFmtId="0" fontId="0" fillId="0" borderId="0" xfId="0"/>
    <xf numFmtId="0" fontId="1" fillId="2" borderId="6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0" fillId="0" borderId="12" xfId="0" applyBorder="1"/>
    <xf numFmtId="0" fontId="3" fillId="2" borderId="8" xfId="0" applyFont="1" applyFill="1" applyBorder="1" applyAlignment="1">
      <alignment wrapText="1"/>
    </xf>
    <xf numFmtId="49" fontId="3" fillId="2" borderId="8" xfId="0" applyNumberFormat="1" applyFont="1" applyFill="1" applyBorder="1" applyAlignment="1">
      <alignment wrapText="1"/>
    </xf>
    <xf numFmtId="49" fontId="3" fillId="2" borderId="14" xfId="0" applyNumberFormat="1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1" xfId="0" applyFont="1" applyBorder="1"/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5" borderId="11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3" fillId="5" borderId="24" xfId="0" applyFont="1" applyFill="1" applyBorder="1" applyAlignment="1">
      <alignment vertical="top" wrapText="1"/>
    </xf>
    <xf numFmtId="0" fontId="3" fillId="5" borderId="26" xfId="0" applyFont="1" applyFill="1" applyBorder="1" applyAlignment="1">
      <alignment vertical="top" wrapText="1"/>
    </xf>
    <xf numFmtId="0" fontId="3" fillId="5" borderId="27" xfId="0" applyFont="1" applyFill="1" applyBorder="1" applyAlignment="1">
      <alignment vertical="top" wrapText="1"/>
    </xf>
    <xf numFmtId="0" fontId="4" fillId="5" borderId="27" xfId="0" applyFont="1" applyFill="1" applyBorder="1" applyAlignment="1">
      <alignment vertical="top" wrapText="1"/>
    </xf>
    <xf numFmtId="0" fontId="3" fillId="5" borderId="28" xfId="0" applyFont="1" applyFill="1" applyBorder="1" applyAlignment="1">
      <alignment vertical="top" wrapText="1"/>
    </xf>
    <xf numFmtId="0" fontId="4" fillId="5" borderId="29" xfId="0" applyFont="1" applyFill="1" applyBorder="1" applyAlignment="1">
      <alignment vertical="top" wrapText="1"/>
    </xf>
    <xf numFmtId="0" fontId="1" fillId="4" borderId="31" xfId="0" applyFont="1" applyFill="1" applyBorder="1" applyAlignment="1">
      <alignment vertical="center" wrapText="1"/>
    </xf>
    <xf numFmtId="0" fontId="1" fillId="4" borderId="32" xfId="0" applyFont="1" applyFill="1" applyBorder="1" applyAlignment="1">
      <alignment vertical="center" wrapText="1"/>
    </xf>
    <xf numFmtId="0" fontId="8" fillId="5" borderId="33" xfId="0" applyFont="1" applyFill="1" applyBorder="1" applyAlignment="1">
      <alignment vertical="top" wrapText="1"/>
    </xf>
    <xf numFmtId="0" fontId="9" fillId="5" borderId="13" xfId="0" applyFont="1" applyFill="1" applyBorder="1" applyAlignment="1">
      <alignment wrapText="1"/>
    </xf>
    <xf numFmtId="0" fontId="8" fillId="5" borderId="24" xfId="0" applyFont="1" applyFill="1" applyBorder="1" applyAlignment="1">
      <alignment vertical="top" wrapText="1"/>
    </xf>
    <xf numFmtId="0" fontId="8" fillId="5" borderId="25" xfId="0" applyFont="1" applyFill="1" applyBorder="1" applyAlignment="1">
      <alignment horizontal="left" vertical="center" wrapText="1"/>
    </xf>
    <xf numFmtId="0" fontId="6" fillId="7" borderId="31" xfId="0" applyFont="1" applyFill="1" applyBorder="1" applyAlignment="1">
      <alignment vertical="top" wrapText="1"/>
    </xf>
    <xf numFmtId="0" fontId="8" fillId="5" borderId="26" xfId="0" applyFont="1" applyFill="1" applyBorder="1" applyAlignment="1">
      <alignment vertical="top" wrapText="1"/>
    </xf>
    <xf numFmtId="0" fontId="8" fillId="5" borderId="27" xfId="0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0" fillId="5" borderId="18" xfId="0" applyFill="1" applyBorder="1"/>
    <xf numFmtId="0" fontId="0" fillId="5" borderId="12" xfId="0" applyFill="1" applyBorder="1"/>
    <xf numFmtId="0" fontId="0" fillId="5" borderId="30" xfId="0" applyFill="1" applyBorder="1"/>
    <xf numFmtId="0" fontId="0" fillId="5" borderId="0" xfId="0" applyFill="1"/>
    <xf numFmtId="0" fontId="4" fillId="2" borderId="12" xfId="0" applyFont="1" applyFill="1" applyBorder="1" applyAlignment="1">
      <alignment wrapText="1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10" fillId="0" borderId="0" xfId="0" applyFont="1"/>
    <xf numFmtId="0" fontId="9" fillId="0" borderId="2" xfId="0" applyFont="1" applyBorder="1" applyAlignment="1">
      <alignment wrapText="1"/>
    </xf>
    <xf numFmtId="0" fontId="5" fillId="0" borderId="2" xfId="0" applyFont="1" applyBorder="1"/>
    <xf numFmtId="0" fontId="12" fillId="15" borderId="4" xfId="0" applyFont="1" applyFill="1" applyBorder="1" applyAlignment="1">
      <alignment horizontal="center" vertical="center"/>
    </xf>
    <xf numFmtId="0" fontId="12" fillId="15" borderId="61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62" xfId="0" applyFont="1" applyBorder="1" applyAlignment="1">
      <alignment wrapText="1"/>
    </xf>
    <xf numFmtId="1" fontId="1" fillId="0" borderId="7" xfId="0" applyNumberFormat="1" applyFont="1" applyBorder="1"/>
    <xf numFmtId="1" fontId="1" fillId="0" borderId="19" xfId="0" applyNumberFormat="1" applyFont="1" applyBorder="1"/>
    <xf numFmtId="1" fontId="1" fillId="14" borderId="19" xfId="0" applyNumberFormat="1" applyFont="1" applyFill="1" applyBorder="1"/>
    <xf numFmtId="1" fontId="1" fillId="5" borderId="63" xfId="0" applyNumberFormat="1" applyFont="1" applyFill="1" applyBorder="1" applyAlignment="1">
      <alignment horizontal="right" textRotation="90" wrapText="1"/>
    </xf>
    <xf numFmtId="1" fontId="1" fillId="5" borderId="63" xfId="0" applyNumberFormat="1" applyFont="1" applyFill="1" applyBorder="1"/>
    <xf numFmtId="1" fontId="2" fillId="2" borderId="20" xfId="0" applyNumberFormat="1" applyFont="1" applyFill="1" applyBorder="1"/>
    <xf numFmtId="1" fontId="2" fillId="2" borderId="22" xfId="0" applyNumberFormat="1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13" fillId="3" borderId="12" xfId="0" applyFont="1" applyFill="1" applyBorder="1"/>
    <xf numFmtId="0" fontId="4" fillId="2" borderId="8" xfId="0" applyFont="1" applyFill="1" applyBorder="1"/>
    <xf numFmtId="0" fontId="4" fillId="2" borderId="12" xfId="0" applyFont="1" applyFill="1" applyBorder="1"/>
    <xf numFmtId="0" fontId="13" fillId="2" borderId="12" xfId="0" applyFont="1" applyFill="1" applyBorder="1"/>
    <xf numFmtId="0" fontId="13" fillId="2" borderId="8" xfId="0" applyFont="1" applyFill="1" applyBorder="1"/>
    <xf numFmtId="0" fontId="14" fillId="2" borderId="12" xfId="0" applyFont="1" applyFill="1" applyBorder="1"/>
    <xf numFmtId="0" fontId="4" fillId="2" borderId="14" xfId="0" applyFont="1" applyFill="1" applyBorder="1"/>
    <xf numFmtId="49" fontId="3" fillId="2" borderId="13" xfId="0" applyNumberFormat="1" applyFont="1" applyFill="1" applyBorder="1" applyAlignment="1">
      <alignment wrapText="1"/>
    </xf>
    <xf numFmtId="0" fontId="4" fillId="2" borderId="17" xfId="0" applyFont="1" applyFill="1" applyBorder="1"/>
    <xf numFmtId="0" fontId="14" fillId="2" borderId="67" xfId="0" applyFont="1" applyFill="1" applyBorder="1"/>
    <xf numFmtId="0" fontId="4" fillId="2" borderId="67" xfId="0" applyFont="1" applyFill="1" applyBorder="1"/>
    <xf numFmtId="1" fontId="15" fillId="16" borderId="70" xfId="0" applyNumberFormat="1" applyFont="1" applyFill="1" applyBorder="1"/>
    <xf numFmtId="0" fontId="1" fillId="7" borderId="7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vertical="top" wrapText="1"/>
    </xf>
    <xf numFmtId="1" fontId="1" fillId="7" borderId="7" xfId="0" applyNumberFormat="1" applyFont="1" applyFill="1" applyBorder="1"/>
    <xf numFmtId="1" fontId="16" fillId="7" borderId="32" xfId="0" applyNumberFormat="1" applyFont="1" applyFill="1" applyBorder="1"/>
    <xf numFmtId="1" fontId="1" fillId="7" borderId="19" xfId="0" applyNumberFormat="1" applyFont="1" applyFill="1" applyBorder="1"/>
    <xf numFmtId="1" fontId="17" fillId="14" borderId="73" xfId="0" applyNumberFormat="1" applyFont="1" applyFill="1" applyBorder="1"/>
    <xf numFmtId="1" fontId="18" fillId="5" borderId="25" xfId="0" applyNumberFormat="1" applyFont="1" applyFill="1" applyBorder="1"/>
    <xf numFmtId="1" fontId="17" fillId="0" borderId="22" xfId="0" applyNumberFormat="1" applyFont="1" applyBorder="1"/>
    <xf numFmtId="1" fontId="17" fillId="14" borderId="74" xfId="0" applyNumberFormat="1" applyFont="1" applyFill="1" applyBorder="1"/>
    <xf numFmtId="1" fontId="18" fillId="5" borderId="27" xfId="0" applyNumberFormat="1" applyFont="1" applyFill="1" applyBorder="1"/>
    <xf numFmtId="1" fontId="17" fillId="0" borderId="12" xfId="0" applyNumberFormat="1" applyFont="1" applyBorder="1"/>
    <xf numFmtId="1" fontId="17" fillId="5" borderId="12" xfId="0" applyNumberFormat="1" applyFont="1" applyFill="1" applyBorder="1"/>
    <xf numFmtId="1" fontId="17" fillId="14" borderId="75" xfId="0" applyNumberFormat="1" applyFont="1" applyFill="1" applyBorder="1"/>
    <xf numFmtId="1" fontId="18" fillId="5" borderId="29" xfId="0" applyNumberFormat="1" applyFont="1" applyFill="1" applyBorder="1"/>
    <xf numFmtId="1" fontId="17" fillId="0" borderId="30" xfId="0" applyNumberFormat="1" applyFont="1" applyBorder="1"/>
    <xf numFmtId="0" fontId="8" fillId="6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1" fontId="19" fillId="6" borderId="19" xfId="0" applyNumberFormat="1" applyFont="1" applyFill="1" applyBorder="1"/>
    <xf numFmtId="0" fontId="16" fillId="6" borderId="32" xfId="0" applyFont="1" applyFill="1" applyBorder="1"/>
    <xf numFmtId="0" fontId="1" fillId="6" borderId="76" xfId="0" applyFont="1" applyFill="1" applyBorder="1"/>
    <xf numFmtId="0" fontId="1" fillId="6" borderId="19" xfId="0" applyFont="1" applyFill="1" applyBorder="1"/>
    <xf numFmtId="0" fontId="4" fillId="5" borderId="0" xfId="0" applyFont="1" applyFill="1" applyBorder="1" applyAlignment="1">
      <alignment wrapText="1"/>
    </xf>
    <xf numFmtId="1" fontId="17" fillId="14" borderId="22" xfId="0" applyNumberFormat="1" applyFont="1" applyFill="1" applyBorder="1"/>
    <xf numFmtId="0" fontId="18" fillId="5" borderId="25" xfId="0" applyFont="1" applyFill="1" applyBorder="1"/>
    <xf numFmtId="0" fontId="14" fillId="5" borderId="77" xfId="0" applyFont="1" applyFill="1" applyBorder="1"/>
    <xf numFmtId="0" fontId="14" fillId="5" borderId="78" xfId="0" applyFont="1" applyFill="1" applyBorder="1"/>
    <xf numFmtId="1" fontId="17" fillId="14" borderId="12" xfId="0" applyNumberFormat="1" applyFont="1" applyFill="1" applyBorder="1"/>
    <xf numFmtId="0" fontId="18" fillId="5" borderId="27" xfId="0" applyFont="1" applyFill="1" applyBorder="1"/>
    <xf numFmtId="0" fontId="14" fillId="5" borderId="79" xfId="0" applyFont="1" applyFill="1" applyBorder="1"/>
    <xf numFmtId="0" fontId="14" fillId="5" borderId="80" xfId="0" applyFont="1" applyFill="1" applyBorder="1"/>
    <xf numFmtId="0" fontId="14" fillId="5" borderId="59" xfId="0" applyFont="1" applyFill="1" applyBorder="1"/>
    <xf numFmtId="0" fontId="14" fillId="5" borderId="56" xfId="0" applyFont="1" applyFill="1" applyBorder="1"/>
    <xf numFmtId="0" fontId="14" fillId="5" borderId="12" xfId="0" applyFont="1" applyFill="1" applyBorder="1" applyAlignment="1">
      <alignment horizontal="center"/>
    </xf>
    <xf numFmtId="1" fontId="17" fillId="14" borderId="30" xfId="0" applyNumberFormat="1" applyFont="1" applyFill="1" applyBorder="1"/>
    <xf numFmtId="0" fontId="18" fillId="5" borderId="29" xfId="0" applyFont="1" applyFill="1" applyBorder="1"/>
    <xf numFmtId="0" fontId="14" fillId="5" borderId="81" xfId="0" applyFont="1" applyFill="1" applyBorder="1"/>
    <xf numFmtId="0" fontId="14" fillId="5" borderId="30" xfId="0" applyFont="1" applyFill="1" applyBorder="1" applyAlignment="1">
      <alignment horizontal="center"/>
    </xf>
    <xf numFmtId="1" fontId="19" fillId="16" borderId="5" xfId="0" applyNumberFormat="1" applyFont="1" applyFill="1" applyBorder="1"/>
    <xf numFmtId="0" fontId="15" fillId="16" borderId="19" xfId="0" applyFont="1" applyFill="1" applyBorder="1"/>
    <xf numFmtId="0" fontId="6" fillId="6" borderId="53" xfId="0" applyFont="1" applyFill="1" applyBorder="1" applyAlignment="1">
      <alignment vertical="top" wrapText="1"/>
    </xf>
    <xf numFmtId="0" fontId="7" fillId="6" borderId="82" xfId="0" applyFont="1" applyFill="1" applyBorder="1" applyAlignment="1">
      <alignment vertical="center" wrapText="1"/>
    </xf>
    <xf numFmtId="1" fontId="19" fillId="6" borderId="15" xfId="0" applyNumberFormat="1" applyFont="1" applyFill="1" applyBorder="1"/>
    <xf numFmtId="0" fontId="16" fillId="16" borderId="25" xfId="0" applyFont="1" applyFill="1" applyBorder="1"/>
    <xf numFmtId="1" fontId="19" fillId="6" borderId="22" xfId="0" applyNumberFormat="1" applyFont="1" applyFill="1" applyBorder="1"/>
    <xf numFmtId="0" fontId="1" fillId="6" borderId="22" xfId="0" applyFont="1" applyFill="1" applyBorder="1"/>
    <xf numFmtId="0" fontId="3" fillId="0" borderId="8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" fontId="20" fillId="14" borderId="11" xfId="0" applyNumberFormat="1" applyFont="1" applyFill="1" applyBorder="1"/>
    <xf numFmtId="0" fontId="18" fillId="14" borderId="27" xfId="0" applyFont="1" applyFill="1" applyBorder="1"/>
    <xf numFmtId="1" fontId="21" fillId="14" borderId="12" xfId="0" applyNumberFormat="1" applyFont="1" applyFill="1" applyBorder="1"/>
    <xf numFmtId="0" fontId="3" fillId="14" borderId="42" xfId="0" applyFont="1" applyFill="1" applyBorder="1"/>
    <xf numFmtId="0" fontId="3" fillId="14" borderId="12" xfId="0" applyFont="1" applyFill="1" applyBorder="1"/>
    <xf numFmtId="0" fontId="3" fillId="5" borderId="77" xfId="0" applyFont="1" applyFill="1" applyBorder="1"/>
    <xf numFmtId="0" fontId="3" fillId="5" borderId="78" xfId="0" applyFont="1" applyFill="1" applyBorder="1"/>
    <xf numFmtId="0" fontId="3" fillId="5" borderId="79" xfId="0" applyFont="1" applyFill="1" applyBorder="1"/>
    <xf numFmtId="0" fontId="3" fillId="5" borderId="80" xfId="0" applyFont="1" applyFill="1" applyBorder="1"/>
    <xf numFmtId="0" fontId="8" fillId="5" borderId="28" xfId="0" applyFont="1" applyFill="1" applyBorder="1" applyAlignment="1">
      <alignment vertical="top" wrapText="1"/>
    </xf>
    <xf numFmtId="1" fontId="20" fillId="14" borderId="23" xfId="0" applyNumberFormat="1" applyFont="1" applyFill="1" applyBorder="1"/>
    <xf numFmtId="1" fontId="21" fillId="14" borderId="30" xfId="0" applyNumberFormat="1" applyFont="1" applyFill="1" applyBorder="1"/>
    <xf numFmtId="0" fontId="3" fillId="5" borderId="83" xfId="0" applyFont="1" applyFill="1" applyBorder="1"/>
    <xf numFmtId="0" fontId="3" fillId="5" borderId="59" xfId="0" applyFont="1" applyFill="1" applyBorder="1"/>
    <xf numFmtId="0" fontId="22" fillId="7" borderId="32" xfId="0" applyFont="1" applyFill="1" applyBorder="1" applyAlignment="1">
      <alignment horizontal="left" vertical="center" wrapText="1"/>
    </xf>
    <xf numFmtId="0" fontId="3" fillId="7" borderId="19" xfId="0" applyFont="1" applyFill="1" applyBorder="1"/>
    <xf numFmtId="0" fontId="3" fillId="0" borderId="72" xfId="0" applyFont="1" applyBorder="1" applyAlignment="1">
      <alignment vertical="center" wrapText="1"/>
    </xf>
    <xf numFmtId="0" fontId="3" fillId="8" borderId="65" xfId="0" applyFont="1" applyFill="1" applyBorder="1" applyAlignment="1">
      <alignment vertical="center" wrapText="1"/>
    </xf>
    <xf numFmtId="1" fontId="21" fillId="14" borderId="11" xfId="0" applyNumberFormat="1" applyFont="1" applyFill="1" applyBorder="1"/>
    <xf numFmtId="0" fontId="21" fillId="5" borderId="27" xfId="0" applyFont="1" applyFill="1" applyBorder="1"/>
    <xf numFmtId="0" fontId="21" fillId="5" borderId="42" xfId="0" applyFont="1" applyFill="1" applyBorder="1"/>
    <xf numFmtId="0" fontId="21" fillId="5" borderId="12" xfId="0" applyFont="1" applyFill="1" applyBorder="1"/>
    <xf numFmtId="0" fontId="23" fillId="5" borderId="27" xfId="0" applyFont="1" applyFill="1" applyBorder="1"/>
    <xf numFmtId="0" fontId="3" fillId="5" borderId="84" xfId="0" applyFont="1" applyFill="1" applyBorder="1"/>
    <xf numFmtId="0" fontId="3" fillId="5" borderId="12" xfId="0" applyFont="1" applyFill="1" applyBorder="1"/>
    <xf numFmtId="0" fontId="16" fillId="14" borderId="27" xfId="0" applyFont="1" applyFill="1" applyBorder="1"/>
    <xf numFmtId="0" fontId="1" fillId="14" borderId="81" xfId="0" applyFont="1" applyFill="1" applyBorder="1"/>
    <xf numFmtId="0" fontId="1" fillId="14" borderId="12" xfId="0" applyFont="1" applyFill="1" applyBorder="1"/>
    <xf numFmtId="0" fontId="6" fillId="7" borderId="26" xfId="0" applyFont="1" applyFill="1" applyBorder="1" applyAlignment="1">
      <alignment vertical="top" wrapText="1"/>
    </xf>
    <xf numFmtId="0" fontId="6" fillId="7" borderId="27" xfId="0" applyFont="1" applyFill="1" applyBorder="1" applyAlignment="1">
      <alignment horizontal="left" vertical="center" wrapText="1"/>
    </xf>
    <xf numFmtId="1" fontId="19" fillId="6" borderId="12" xfId="0" applyNumberFormat="1" applyFont="1" applyFill="1" applyBorder="1"/>
    <xf numFmtId="0" fontId="1" fillId="6" borderId="42" xfId="0" applyFont="1" applyFill="1" applyBorder="1"/>
    <xf numFmtId="0" fontId="1" fillId="6" borderId="12" xfId="0" applyFont="1" applyFill="1" applyBorder="1"/>
    <xf numFmtId="1" fontId="24" fillId="14" borderId="11" xfId="0" applyNumberFormat="1" applyFont="1" applyFill="1" applyBorder="1"/>
    <xf numFmtId="0" fontId="25" fillId="14" borderId="27" xfId="0" applyFont="1" applyFill="1" applyBorder="1"/>
    <xf numFmtId="0" fontId="21" fillId="14" borderId="42" xfId="0" applyFont="1" applyFill="1" applyBorder="1"/>
    <xf numFmtId="0" fontId="21" fillId="14" borderId="12" xfId="0" applyFont="1" applyFill="1" applyBorder="1"/>
    <xf numFmtId="0" fontId="15" fillId="14" borderId="42" xfId="0" applyFont="1" applyFill="1" applyBorder="1"/>
    <xf numFmtId="0" fontId="15" fillId="14" borderId="12" xfId="0" applyFont="1" applyFill="1" applyBorder="1"/>
    <xf numFmtId="0" fontId="25" fillId="5" borderId="27" xfId="0" applyFont="1" applyFill="1" applyBorder="1"/>
    <xf numFmtId="1" fontId="19" fillId="6" borderId="11" xfId="0" applyNumberFormat="1" applyFont="1" applyFill="1" applyBorder="1"/>
    <xf numFmtId="0" fontId="18" fillId="4" borderId="27" xfId="0" applyFont="1" applyFill="1" applyBorder="1"/>
    <xf numFmtId="0" fontId="3" fillId="7" borderId="77" xfId="0" applyFont="1" applyFill="1" applyBorder="1"/>
    <xf numFmtId="0" fontId="3" fillId="7" borderId="78" xfId="0" applyFont="1" applyFill="1" applyBorder="1"/>
    <xf numFmtId="1" fontId="19" fillId="14" borderId="11" xfId="0" applyNumberFormat="1" applyFont="1" applyFill="1" applyBorder="1"/>
    <xf numFmtId="1" fontId="19" fillId="0" borderId="12" xfId="0" applyNumberFormat="1" applyFont="1" applyFill="1" applyBorder="1"/>
    <xf numFmtId="1" fontId="1" fillId="5" borderId="24" xfId="0" applyNumberFormat="1" applyFont="1" applyFill="1" applyBorder="1"/>
    <xf numFmtId="0" fontId="3" fillId="0" borderId="11" xfId="0" applyFont="1" applyBorder="1" applyAlignment="1">
      <alignment vertical="center" wrapText="1"/>
    </xf>
    <xf numFmtId="0" fontId="3" fillId="0" borderId="11" xfId="0" applyFont="1" applyBorder="1"/>
    <xf numFmtId="0" fontId="23" fillId="14" borderId="27" xfId="0" applyFont="1" applyFill="1" applyBorder="1"/>
    <xf numFmtId="0" fontId="1" fillId="14" borderId="56" xfId="0" applyFont="1" applyFill="1" applyBorder="1"/>
    <xf numFmtId="0" fontId="4" fillId="5" borderId="11" xfId="0" applyFont="1" applyFill="1" applyBorder="1" applyAlignment="1">
      <alignment vertical="top" wrapText="1"/>
    </xf>
    <xf numFmtId="0" fontId="3" fillId="5" borderId="13" xfId="0" applyFont="1" applyFill="1" applyBorder="1" applyAlignment="1">
      <alignment horizontal="left" vertical="top" wrapText="1"/>
    </xf>
    <xf numFmtId="1" fontId="3" fillId="5" borderId="24" xfId="0" applyNumberFormat="1" applyFont="1" applyFill="1" applyBorder="1"/>
    <xf numFmtId="1" fontId="20" fillId="14" borderId="12" xfId="0" applyNumberFormat="1" applyFont="1" applyFill="1" applyBorder="1"/>
    <xf numFmtId="0" fontId="8" fillId="5" borderId="13" xfId="0" applyFont="1" applyFill="1" applyBorder="1" applyAlignment="1">
      <alignment horizontal="left" vertical="center" wrapText="1"/>
    </xf>
    <xf numFmtId="0" fontId="26" fillId="17" borderId="33" xfId="0" applyFont="1" applyFill="1" applyBorder="1"/>
    <xf numFmtId="0" fontId="26" fillId="17" borderId="56" xfId="0" applyFont="1" applyFill="1" applyBorder="1"/>
    <xf numFmtId="0" fontId="26" fillId="17" borderId="81" xfId="0" applyFont="1" applyFill="1" applyBorder="1"/>
    <xf numFmtId="0" fontId="4" fillId="17" borderId="28" xfId="0" applyFont="1" applyFill="1" applyBorder="1" applyAlignment="1">
      <alignment horizontal="center" textRotation="90" wrapText="1"/>
    </xf>
    <xf numFmtId="0" fontId="4" fillId="18" borderId="83" xfId="0" applyFont="1" applyFill="1" applyBorder="1" applyAlignment="1">
      <alignment horizontal="center" textRotation="90" wrapText="1"/>
    </xf>
    <xf numFmtId="0" fontId="4" fillId="17" borderId="59" xfId="0" applyFont="1" applyFill="1" applyBorder="1" applyAlignment="1">
      <alignment horizontal="center" textRotation="90" wrapText="1"/>
    </xf>
    <xf numFmtId="0" fontId="4" fillId="18" borderId="59" xfId="0" applyFont="1" applyFill="1" applyBorder="1" applyAlignment="1">
      <alignment horizontal="center" textRotation="90" wrapText="1"/>
    </xf>
    <xf numFmtId="0" fontId="4" fillId="18" borderId="28" xfId="0" applyFont="1" applyFill="1" applyBorder="1" applyAlignment="1">
      <alignment horizontal="center" textRotation="90" wrapText="1"/>
    </xf>
    <xf numFmtId="0" fontId="4" fillId="17" borderId="28" xfId="0" applyFont="1" applyFill="1" applyBorder="1" applyAlignment="1">
      <alignment vertical="center" wrapText="1"/>
    </xf>
    <xf numFmtId="0" fontId="4" fillId="17" borderId="83" xfId="0" applyFont="1" applyFill="1" applyBorder="1" applyAlignment="1">
      <alignment vertical="center" wrapText="1"/>
    </xf>
    <xf numFmtId="0" fontId="4" fillId="17" borderId="59" xfId="0" applyFont="1" applyFill="1" applyBorder="1" applyAlignment="1">
      <alignment vertical="center" wrapText="1"/>
    </xf>
    <xf numFmtId="0" fontId="4" fillId="17" borderId="29" xfId="0" applyFont="1" applyFill="1" applyBorder="1" applyAlignment="1">
      <alignment vertical="center" wrapText="1"/>
    </xf>
    <xf numFmtId="0" fontId="4" fillId="18" borderId="28" xfId="0" applyFont="1" applyFill="1" applyBorder="1" applyAlignment="1">
      <alignment vertical="center" wrapText="1"/>
    </xf>
    <xf numFmtId="0" fontId="4" fillId="18" borderId="59" xfId="0" applyFont="1" applyFill="1" applyBorder="1" applyAlignment="1">
      <alignment vertical="center" wrapText="1"/>
    </xf>
    <xf numFmtId="0" fontId="1" fillId="5" borderId="89" xfId="0" applyFont="1" applyFill="1" applyBorder="1"/>
    <xf numFmtId="1" fontId="1" fillId="17" borderId="76" xfId="0" applyNumberFormat="1" applyFont="1" applyFill="1" applyBorder="1"/>
    <xf numFmtId="1" fontId="1" fillId="17" borderId="19" xfId="0" applyNumberFormat="1" applyFont="1" applyFill="1" applyBorder="1"/>
    <xf numFmtId="1" fontId="1" fillId="17" borderId="7" xfId="0" applyNumberFormat="1" applyFont="1" applyFill="1" applyBorder="1"/>
    <xf numFmtId="1" fontId="2" fillId="2" borderId="90" xfId="0" applyNumberFormat="1" applyFont="1" applyFill="1" applyBorder="1"/>
    <xf numFmtId="1" fontId="2" fillId="2" borderId="47" xfId="0" applyNumberFormat="1" applyFont="1" applyFill="1" applyBorder="1"/>
    <xf numFmtId="0" fontId="2" fillId="2" borderId="12" xfId="0" applyFont="1" applyFill="1" applyBorder="1"/>
    <xf numFmtId="0" fontId="4" fillId="0" borderId="42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3" fillId="3" borderId="91" xfId="0" applyFont="1" applyFill="1" applyBorder="1"/>
    <xf numFmtId="0" fontId="4" fillId="3" borderId="42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44" xfId="0" applyFont="1" applyFill="1" applyBorder="1" applyAlignment="1">
      <alignment wrapText="1"/>
    </xf>
    <xf numFmtId="0" fontId="13" fillId="2" borderId="91" xfId="0" applyFont="1" applyFill="1" applyBorder="1"/>
    <xf numFmtId="0" fontId="4" fillId="2" borderId="42" xfId="0" applyFont="1" applyFill="1" applyBorder="1" applyAlignment="1">
      <alignment wrapText="1"/>
    </xf>
    <xf numFmtId="0" fontId="4" fillId="5" borderId="44" xfId="0" applyFont="1" applyFill="1" applyBorder="1" applyAlignment="1">
      <alignment wrapText="1"/>
    </xf>
    <xf numFmtId="0" fontId="4" fillId="5" borderId="44" xfId="0" applyFont="1" applyFill="1" applyBorder="1"/>
    <xf numFmtId="0" fontId="4" fillId="0" borderId="42" xfId="0" applyFont="1" applyFill="1" applyBorder="1"/>
    <xf numFmtId="0" fontId="4" fillId="0" borderId="12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0" fontId="13" fillId="0" borderId="42" xfId="0" applyFont="1" applyFill="1" applyBorder="1"/>
    <xf numFmtId="0" fontId="2" fillId="0" borderId="12" xfId="0" applyFont="1" applyFill="1" applyBorder="1"/>
    <xf numFmtId="0" fontId="0" fillId="0" borderId="12" xfId="0" applyFill="1" applyBorder="1"/>
    <xf numFmtId="0" fontId="4" fillId="0" borderId="44" xfId="0" applyFont="1" applyFill="1" applyBorder="1"/>
    <xf numFmtId="0" fontId="4" fillId="2" borderId="91" xfId="0" applyFont="1" applyFill="1" applyBorder="1"/>
    <xf numFmtId="0" fontId="4" fillId="2" borderId="46" xfId="0" applyFont="1" applyFill="1" applyBorder="1" applyAlignment="1">
      <alignment wrapText="1"/>
    </xf>
    <xf numFmtId="0" fontId="4" fillId="2" borderId="30" xfId="0" applyFont="1" applyFill="1" applyBorder="1"/>
    <xf numFmtId="0" fontId="4" fillId="2" borderId="92" xfId="0" applyFont="1" applyFill="1" applyBorder="1"/>
    <xf numFmtId="0" fontId="4" fillId="0" borderId="46" xfId="0" applyFont="1" applyFill="1" applyBorder="1"/>
    <xf numFmtId="0" fontId="4" fillId="0" borderId="30" xfId="0" applyFont="1" applyFill="1" applyBorder="1"/>
    <xf numFmtId="0" fontId="4" fillId="2" borderId="93" xfId="0" applyFont="1" applyFill="1" applyBorder="1"/>
    <xf numFmtId="0" fontId="4" fillId="2" borderId="94" xfId="0" applyFont="1" applyFill="1" applyBorder="1" applyAlignment="1">
      <alignment wrapText="1"/>
    </xf>
    <xf numFmtId="0" fontId="4" fillId="2" borderId="18" xfId="0" applyFont="1" applyFill="1" applyBorder="1"/>
    <xf numFmtId="0" fontId="27" fillId="2" borderId="18" xfId="0" applyFont="1" applyFill="1" applyBorder="1"/>
    <xf numFmtId="0" fontId="4" fillId="2" borderId="45" xfId="0" applyFont="1" applyFill="1" applyBorder="1"/>
    <xf numFmtId="0" fontId="4" fillId="0" borderId="94" xfId="0" applyFont="1" applyFill="1" applyBorder="1"/>
    <xf numFmtId="0" fontId="4" fillId="0" borderId="18" xfId="0" applyFont="1" applyFill="1" applyBorder="1"/>
    <xf numFmtId="1" fontId="15" fillId="4" borderId="70" xfId="0" applyNumberFormat="1" applyFont="1" applyFill="1" applyBorder="1"/>
    <xf numFmtId="1" fontId="1" fillId="7" borderId="41" xfId="0" applyNumberFormat="1" applyFont="1" applyFill="1" applyBorder="1"/>
    <xf numFmtId="1" fontId="1" fillId="0" borderId="84" xfId="0" applyNumberFormat="1" applyFont="1" applyBorder="1"/>
    <xf numFmtId="0" fontId="1" fillId="17" borderId="37" xfId="0" applyFont="1" applyFill="1" applyBorder="1"/>
    <xf numFmtId="0" fontId="1" fillId="17" borderId="22" xfId="0" applyFont="1" applyFill="1" applyBorder="1"/>
    <xf numFmtId="0" fontId="1" fillId="0" borderId="37" xfId="0" applyFont="1" applyFill="1" applyBorder="1"/>
    <xf numFmtId="0" fontId="1" fillId="0" borderId="22" xfId="0" applyFont="1" applyFill="1" applyBorder="1"/>
    <xf numFmtId="1" fontId="1" fillId="0" borderId="56" xfId="0" applyNumberFormat="1" applyFont="1" applyBorder="1"/>
    <xf numFmtId="0" fontId="1" fillId="17" borderId="33" xfId="0" applyFont="1" applyFill="1" applyBorder="1"/>
    <xf numFmtId="0" fontId="1" fillId="17" borderId="12" xfId="0" applyFont="1" applyFill="1" applyBorder="1"/>
    <xf numFmtId="0" fontId="3" fillId="0" borderId="33" xfId="0" applyFont="1" applyFill="1" applyBorder="1"/>
    <xf numFmtId="0" fontId="3" fillId="0" borderId="12" xfId="0" applyFont="1" applyFill="1" applyBorder="1"/>
    <xf numFmtId="1" fontId="1" fillId="5" borderId="56" xfId="0" applyNumberFormat="1" applyFont="1" applyFill="1" applyBorder="1"/>
    <xf numFmtId="1" fontId="1" fillId="0" borderId="81" xfId="0" applyNumberFormat="1" applyFont="1" applyBorder="1"/>
    <xf numFmtId="0" fontId="1" fillId="17" borderId="95" xfId="0" applyFont="1" applyFill="1" applyBorder="1"/>
    <xf numFmtId="0" fontId="1" fillId="17" borderId="30" xfId="0" applyFont="1" applyFill="1" applyBorder="1"/>
    <xf numFmtId="0" fontId="28" fillId="17" borderId="30" xfId="0" applyFont="1" applyFill="1" applyBorder="1"/>
    <xf numFmtId="0" fontId="1" fillId="0" borderId="95" xfId="0" applyFont="1" applyFill="1" applyBorder="1"/>
    <xf numFmtId="0" fontId="1" fillId="0" borderId="30" xfId="0" applyFont="1" applyFill="1" applyBorder="1"/>
    <xf numFmtId="0" fontId="1" fillId="6" borderId="5" xfId="0" applyFont="1" applyFill="1" applyBorder="1"/>
    <xf numFmtId="0" fontId="3" fillId="5" borderId="25" xfId="0" applyFont="1" applyFill="1" applyBorder="1"/>
    <xf numFmtId="0" fontId="3" fillId="17" borderId="38" xfId="0" applyFont="1" applyFill="1" applyBorder="1"/>
    <xf numFmtId="0" fontId="3" fillId="17" borderId="96" xfId="0" applyFont="1" applyFill="1" applyBorder="1"/>
    <xf numFmtId="0" fontId="3" fillId="17" borderId="97" xfId="0" applyFont="1" applyFill="1" applyBorder="1"/>
    <xf numFmtId="0" fontId="3" fillId="17" borderId="39" xfId="0" applyFont="1" applyFill="1" applyBorder="1"/>
    <xf numFmtId="0" fontId="3" fillId="0" borderId="24" xfId="0" applyFont="1" applyFill="1" applyBorder="1"/>
    <xf numFmtId="0" fontId="3" fillId="0" borderId="77" xfId="0" applyFont="1" applyFill="1" applyBorder="1"/>
    <xf numFmtId="0" fontId="3" fillId="5" borderId="27" xfId="0" applyFont="1" applyFill="1" applyBorder="1"/>
    <xf numFmtId="0" fontId="29" fillId="17" borderId="26" xfId="0" applyFont="1" applyFill="1" applyBorder="1"/>
    <xf numFmtId="0" fontId="29" fillId="17" borderId="79" xfId="0" applyFont="1" applyFill="1" applyBorder="1"/>
    <xf numFmtId="0" fontId="29" fillId="17" borderId="80" xfId="0" applyFont="1" applyFill="1" applyBorder="1"/>
    <xf numFmtId="0" fontId="29" fillId="17" borderId="27" xfId="0" applyFont="1" applyFill="1" applyBorder="1"/>
    <xf numFmtId="0" fontId="3" fillId="0" borderId="26" xfId="0" applyFont="1" applyFill="1" applyBorder="1"/>
    <xf numFmtId="0" fontId="29" fillId="0" borderId="79" xfId="0" applyFont="1" applyFill="1" applyBorder="1"/>
    <xf numFmtId="0" fontId="3" fillId="5" borderId="81" xfId="0" applyFont="1" applyFill="1" applyBorder="1"/>
    <xf numFmtId="0" fontId="3" fillId="17" borderId="28" xfId="0" applyFont="1" applyFill="1" applyBorder="1" applyAlignment="1">
      <alignment wrapText="1"/>
    </xf>
    <xf numFmtId="0" fontId="3" fillId="17" borderId="83" xfId="0" applyFont="1" applyFill="1" applyBorder="1" applyAlignment="1">
      <alignment wrapText="1"/>
    </xf>
    <xf numFmtId="0" fontId="3" fillId="17" borderId="59" xfId="0" applyFont="1" applyFill="1" applyBorder="1"/>
    <xf numFmtId="0" fontId="3" fillId="17" borderId="29" xfId="0" applyFont="1" applyFill="1" applyBorder="1"/>
    <xf numFmtId="0" fontId="3" fillId="0" borderId="28" xfId="0" applyFont="1" applyFill="1" applyBorder="1"/>
    <xf numFmtId="0" fontId="29" fillId="0" borderId="83" xfId="0" applyFont="1" applyFill="1" applyBorder="1"/>
    <xf numFmtId="0" fontId="3" fillId="5" borderId="13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15" fillId="16" borderId="98" xfId="0" applyFont="1" applyFill="1" applyBorder="1"/>
    <xf numFmtId="0" fontId="15" fillId="16" borderId="7" xfId="0" applyFont="1" applyFill="1" applyBorder="1"/>
    <xf numFmtId="0" fontId="15" fillId="4" borderId="7" xfId="0" applyFont="1" applyFill="1" applyBorder="1"/>
    <xf numFmtId="0" fontId="15" fillId="4" borderId="19" xfId="0" applyFont="1" applyFill="1" applyBorder="1"/>
    <xf numFmtId="0" fontId="1" fillId="6" borderId="21" xfId="0" applyFont="1" applyFill="1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4" borderId="20" xfId="0" applyFont="1" applyFill="1" applyBorder="1"/>
    <xf numFmtId="0" fontId="1" fillId="4" borderId="22" xfId="0" applyFont="1" applyFill="1" applyBorder="1"/>
    <xf numFmtId="0" fontId="1" fillId="14" borderId="13" xfId="0" applyFont="1" applyFill="1" applyBorder="1"/>
    <xf numFmtId="0" fontId="1" fillId="14" borderId="11" xfId="0" applyFont="1" applyFill="1" applyBorder="1"/>
    <xf numFmtId="0" fontId="3" fillId="0" borderId="11" xfId="0" applyFont="1" applyFill="1" applyBorder="1"/>
    <xf numFmtId="0" fontId="29" fillId="17" borderId="24" xfId="0" applyFont="1" applyFill="1" applyBorder="1" applyAlignment="1">
      <alignment wrapText="1"/>
    </xf>
    <xf numFmtId="0" fontId="29" fillId="17" borderId="77" xfId="0" applyFont="1" applyFill="1" applyBorder="1" applyAlignment="1">
      <alignment wrapText="1"/>
    </xf>
    <xf numFmtId="0" fontId="29" fillId="17" borderId="78" xfId="0" applyFont="1" applyFill="1" applyBorder="1" applyAlignment="1">
      <alignment wrapText="1"/>
    </xf>
    <xf numFmtId="0" fontId="29" fillId="17" borderId="25" xfId="0" applyFont="1" applyFill="1" applyBorder="1" applyAlignment="1">
      <alignment wrapText="1"/>
    </xf>
    <xf numFmtId="0" fontId="29" fillId="17" borderId="26" xfId="0" applyFont="1" applyFill="1" applyBorder="1" applyAlignment="1">
      <alignment wrapText="1"/>
    </xf>
    <xf numFmtId="0" fontId="29" fillId="17" borderId="79" xfId="0" applyFont="1" applyFill="1" applyBorder="1" applyAlignment="1">
      <alignment wrapText="1"/>
    </xf>
    <xf numFmtId="0" fontId="29" fillId="17" borderId="80" xfId="0" applyFont="1" applyFill="1" applyBorder="1" applyAlignment="1">
      <alignment wrapText="1"/>
    </xf>
    <xf numFmtId="0" fontId="29" fillId="17" borderId="27" xfId="0" applyFont="1" applyFill="1" applyBorder="1" applyAlignment="1">
      <alignment wrapText="1"/>
    </xf>
    <xf numFmtId="0" fontId="3" fillId="0" borderId="79" xfId="0" applyFont="1" applyFill="1" applyBorder="1"/>
    <xf numFmtId="0" fontId="3" fillId="5" borderId="29" xfId="0" applyFont="1" applyFill="1" applyBorder="1"/>
    <xf numFmtId="0" fontId="29" fillId="17" borderId="28" xfId="0" applyFont="1" applyFill="1" applyBorder="1" applyAlignment="1">
      <alignment wrapText="1"/>
    </xf>
    <xf numFmtId="0" fontId="29" fillId="17" borderId="83" xfId="0" applyFont="1" applyFill="1" applyBorder="1" applyAlignment="1">
      <alignment wrapText="1"/>
    </xf>
    <xf numFmtId="0" fontId="29" fillId="17" borderId="59" xfId="0" applyFont="1" applyFill="1" applyBorder="1" applyAlignment="1">
      <alignment wrapText="1"/>
    </xf>
    <xf numFmtId="0" fontId="29" fillId="17" borderId="29" xfId="0" applyFont="1" applyFill="1" applyBorder="1" applyAlignment="1">
      <alignment wrapText="1"/>
    </xf>
    <xf numFmtId="0" fontId="3" fillId="0" borderId="83" xfId="0" applyFont="1" applyFill="1" applyBorder="1"/>
    <xf numFmtId="0" fontId="3" fillId="7" borderId="98" xfId="0" applyFont="1" applyFill="1" applyBorder="1"/>
    <xf numFmtId="0" fontId="19" fillId="6" borderId="4" xfId="0" applyFont="1" applyFill="1" applyBorder="1"/>
    <xf numFmtId="0" fontId="19" fillId="6" borderId="19" xfId="0" applyFont="1" applyFill="1" applyBorder="1"/>
    <xf numFmtId="0" fontId="19" fillId="4" borderId="4" xfId="0" applyFont="1" applyFill="1" applyBorder="1"/>
    <xf numFmtId="0" fontId="19" fillId="4" borderId="19" xfId="0" applyFont="1" applyFill="1" applyBorder="1"/>
    <xf numFmtId="0" fontId="29" fillId="17" borderId="9" xfId="0" applyFont="1" applyFill="1" applyBorder="1" applyAlignment="1">
      <alignment wrapText="1"/>
    </xf>
    <xf numFmtId="0" fontId="29" fillId="17" borderId="10" xfId="0" applyFont="1" applyFill="1" applyBorder="1" applyAlignment="1">
      <alignment wrapText="1"/>
    </xf>
    <xf numFmtId="0" fontId="3" fillId="0" borderId="20" xfId="0" applyFont="1" applyFill="1" applyBorder="1"/>
    <xf numFmtId="0" fontId="3" fillId="0" borderId="22" xfId="0" applyFont="1" applyFill="1" applyBorder="1"/>
    <xf numFmtId="0" fontId="14" fillId="5" borderId="13" xfId="0" applyFont="1" applyFill="1" applyBorder="1"/>
    <xf numFmtId="0" fontId="29" fillId="17" borderId="11" xfId="0" applyFont="1" applyFill="1" applyBorder="1" applyAlignment="1">
      <alignment wrapText="1"/>
    </xf>
    <xf numFmtId="0" fontId="29" fillId="17" borderId="12" xfId="0" applyFont="1" applyFill="1" applyBorder="1" applyAlignment="1">
      <alignment wrapText="1"/>
    </xf>
    <xf numFmtId="0" fontId="3" fillId="5" borderId="13" xfId="0" applyFont="1" applyFill="1" applyBorder="1"/>
    <xf numFmtId="0" fontId="1" fillId="14" borderId="0" xfId="0" applyFont="1" applyFill="1" applyBorder="1"/>
    <xf numFmtId="0" fontId="1" fillId="14" borderId="15" xfId="0" applyFont="1" applyFill="1" applyBorder="1"/>
    <xf numFmtId="0" fontId="1" fillId="0" borderId="15" xfId="0" applyFont="1" applyFill="1" applyBorder="1"/>
    <xf numFmtId="0" fontId="1" fillId="0" borderId="12" xfId="0" applyFont="1" applyFill="1" applyBorder="1"/>
    <xf numFmtId="0" fontId="1" fillId="6" borderId="13" xfId="0" applyFont="1" applyFill="1" applyBorder="1"/>
    <xf numFmtId="0" fontId="1" fillId="6" borderId="11" xfId="0" applyFont="1" applyFill="1" applyBorder="1"/>
    <xf numFmtId="0" fontId="21" fillId="14" borderId="13" xfId="0" applyFont="1" applyFill="1" applyBorder="1"/>
    <xf numFmtId="0" fontId="3" fillId="14" borderId="11" xfId="0" applyFont="1" applyFill="1" applyBorder="1"/>
    <xf numFmtId="0" fontId="28" fillId="0" borderId="11" xfId="0" applyFont="1" applyFill="1" applyBorder="1"/>
    <xf numFmtId="0" fontId="28" fillId="0" borderId="12" xfId="0" applyFont="1" applyFill="1" applyBorder="1"/>
    <xf numFmtId="0" fontId="1" fillId="0" borderId="11" xfId="0" applyFont="1" applyFill="1" applyBorder="1"/>
    <xf numFmtId="0" fontId="15" fillId="14" borderId="13" xfId="0" applyFont="1" applyFill="1" applyBorder="1"/>
    <xf numFmtId="0" fontId="14" fillId="5" borderId="25" xfId="0" applyFont="1" applyFill="1" applyBorder="1"/>
    <xf numFmtId="0" fontId="3" fillId="17" borderId="24" xfId="0" applyFont="1" applyFill="1" applyBorder="1" applyAlignment="1">
      <alignment wrapText="1"/>
    </xf>
    <xf numFmtId="0" fontId="3" fillId="17" borderId="99" xfId="0" applyFont="1" applyFill="1" applyBorder="1" applyAlignment="1">
      <alignment wrapText="1"/>
    </xf>
    <xf numFmtId="0" fontId="3" fillId="17" borderId="54" xfId="0" applyFont="1" applyFill="1" applyBorder="1" applyAlignment="1">
      <alignment wrapText="1"/>
    </xf>
    <xf numFmtId="0" fontId="3" fillId="17" borderId="82" xfId="0" applyFont="1" applyFill="1" applyBorder="1" applyAlignment="1">
      <alignment wrapText="1"/>
    </xf>
    <xf numFmtId="0" fontId="20" fillId="0" borderId="24" xfId="0" applyFont="1" applyFill="1" applyBorder="1" applyAlignment="1">
      <alignment wrapText="1"/>
    </xf>
    <xf numFmtId="0" fontId="3" fillId="0" borderId="99" xfId="0" applyFont="1" applyFill="1" applyBorder="1"/>
    <xf numFmtId="0" fontId="3" fillId="7" borderId="25" xfId="0" applyFont="1" applyFill="1" applyBorder="1"/>
    <xf numFmtId="0" fontId="3" fillId="19" borderId="37" xfId="0" applyFont="1" applyFill="1" applyBorder="1" applyAlignment="1">
      <alignment wrapText="1"/>
    </xf>
    <xf numFmtId="0" fontId="3" fillId="19" borderId="12" xfId="0" applyFont="1" applyFill="1" applyBorder="1" applyAlignment="1">
      <alignment wrapText="1"/>
    </xf>
    <xf numFmtId="0" fontId="3" fillId="4" borderId="37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17" borderId="77" xfId="0" applyFont="1" applyFill="1" applyBorder="1" applyAlignment="1">
      <alignment wrapText="1"/>
    </xf>
    <xf numFmtId="0" fontId="3" fillId="17" borderId="78" xfId="0" applyFont="1" applyFill="1" applyBorder="1" applyAlignment="1">
      <alignment wrapText="1"/>
    </xf>
    <xf numFmtId="0" fontId="3" fillId="17" borderId="25" xfId="0" applyFont="1" applyFill="1" applyBorder="1" applyAlignment="1">
      <alignment wrapText="1"/>
    </xf>
    <xf numFmtId="0" fontId="3" fillId="17" borderId="26" xfId="0" applyFont="1" applyFill="1" applyBorder="1" applyAlignment="1">
      <alignment wrapText="1"/>
    </xf>
    <xf numFmtId="0" fontId="3" fillId="17" borderId="79" xfId="0" applyFont="1" applyFill="1" applyBorder="1" applyAlignment="1">
      <alignment wrapText="1"/>
    </xf>
    <xf numFmtId="0" fontId="3" fillId="17" borderId="80" xfId="0" applyFont="1" applyFill="1" applyBorder="1" applyAlignment="1">
      <alignment wrapText="1"/>
    </xf>
    <xf numFmtId="0" fontId="3" fillId="17" borderId="27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3" fillId="0" borderId="80" xfId="0" applyFont="1" applyFill="1" applyBorder="1" applyAlignment="1">
      <alignment wrapText="1"/>
    </xf>
    <xf numFmtId="0" fontId="3" fillId="17" borderId="59" xfId="0" applyFont="1" applyFill="1" applyBorder="1" applyAlignment="1">
      <alignment wrapText="1"/>
    </xf>
    <xf numFmtId="0" fontId="3" fillId="17" borderId="29" xfId="0" applyFont="1" applyFill="1" applyBorder="1" applyAlignment="1">
      <alignment wrapText="1"/>
    </xf>
    <xf numFmtId="0" fontId="1" fillId="14" borderId="33" xfId="0" applyFont="1" applyFill="1" applyBorder="1"/>
    <xf numFmtId="0" fontId="1" fillId="0" borderId="33" xfId="0" applyFont="1" applyFill="1" applyBorder="1"/>
    <xf numFmtId="0" fontId="3" fillId="0" borderId="33" xfId="0" applyFont="1" applyFill="1" applyBorder="1" applyAlignment="1">
      <alignment wrapText="1"/>
    </xf>
    <xf numFmtId="0" fontId="3" fillId="18" borderId="26" xfId="0" applyFont="1" applyFill="1" applyBorder="1" applyAlignment="1">
      <alignment wrapText="1"/>
    </xf>
    <xf numFmtId="0" fontId="3" fillId="18" borderId="79" xfId="0" applyFont="1" applyFill="1" applyBorder="1"/>
    <xf numFmtId="0" fontId="4" fillId="20" borderId="26" xfId="0" applyFont="1" applyFill="1" applyBorder="1" applyAlignment="1">
      <alignment horizontal="center" textRotation="90" wrapText="1"/>
    </xf>
    <xf numFmtId="0" fontId="4" fillId="20" borderId="83" xfId="0" applyFont="1" applyFill="1" applyBorder="1" applyAlignment="1">
      <alignment horizontal="center" textRotation="90" wrapText="1"/>
    </xf>
    <xf numFmtId="0" fontId="30" fillId="5" borderId="83" xfId="0" applyFont="1" applyFill="1" applyBorder="1" applyAlignment="1">
      <alignment horizontal="center" textRotation="90" wrapText="1"/>
    </xf>
    <xf numFmtId="0" fontId="4" fillId="20" borderId="80" xfId="0" applyFont="1" applyFill="1" applyBorder="1" applyAlignment="1">
      <alignment horizontal="center" textRotation="90" wrapText="1"/>
    </xf>
    <xf numFmtId="0" fontId="4" fillId="18" borderId="87" xfId="0" applyFont="1" applyFill="1" applyBorder="1" applyAlignment="1">
      <alignment vertical="center" wrapText="1"/>
    </xf>
    <xf numFmtId="0" fontId="4" fillId="20" borderId="28" xfId="0" applyFont="1" applyFill="1" applyBorder="1" applyAlignment="1">
      <alignment vertical="center" wrapText="1"/>
    </xf>
    <xf numFmtId="0" fontId="4" fillId="20" borderId="83" xfId="0" applyFont="1" applyFill="1" applyBorder="1" applyAlignment="1">
      <alignment vertical="center" wrapText="1"/>
    </xf>
    <xf numFmtId="0" fontId="30" fillId="5" borderId="83" xfId="0" applyFont="1" applyFill="1" applyBorder="1" applyAlignment="1">
      <alignment vertical="center" wrapText="1"/>
    </xf>
    <xf numFmtId="1" fontId="1" fillId="18" borderId="19" xfId="0" applyNumberFormat="1" applyFont="1" applyFill="1" applyBorder="1"/>
    <xf numFmtId="1" fontId="1" fillId="18" borderId="98" xfId="0" applyNumberFormat="1" applyFont="1" applyFill="1" applyBorder="1"/>
    <xf numFmtId="1" fontId="31" fillId="5" borderId="19" xfId="0" applyNumberFormat="1" applyFont="1" applyFill="1" applyBorder="1"/>
    <xf numFmtId="1" fontId="2" fillId="2" borderId="64" xfId="0" applyNumberFormat="1" applyFont="1" applyFill="1" applyBorder="1"/>
    <xf numFmtId="0" fontId="2" fillId="0" borderId="22" xfId="0" applyFont="1" applyFill="1" applyBorder="1"/>
    <xf numFmtId="0" fontId="1" fillId="0" borderId="90" xfId="0" applyFont="1" applyFill="1" applyBorder="1"/>
    <xf numFmtId="0" fontId="1" fillId="0" borderId="20" xfId="0" applyFont="1" applyBorder="1"/>
    <xf numFmtId="0" fontId="1" fillId="0" borderId="22" xfId="0" applyFont="1" applyBorder="1"/>
    <xf numFmtId="0" fontId="3" fillId="0" borderId="44" xfId="0" applyFont="1" applyFill="1" applyBorder="1"/>
    <xf numFmtId="0" fontId="3" fillId="5" borderId="11" xfId="0" applyFont="1" applyFill="1" applyBorder="1"/>
    <xf numFmtId="0" fontId="29" fillId="0" borderId="44" xfId="0" applyFont="1" applyFill="1" applyBorder="1"/>
    <xf numFmtId="0" fontId="13" fillId="0" borderId="12" xfId="0" applyFont="1" applyFill="1" applyBorder="1"/>
    <xf numFmtId="0" fontId="3" fillId="0" borderId="30" xfId="0" applyFont="1" applyFill="1" applyBorder="1"/>
    <xf numFmtId="0" fontId="3" fillId="0" borderId="92" xfId="0" applyFont="1" applyFill="1" applyBorder="1"/>
    <xf numFmtId="0" fontId="3" fillId="5" borderId="23" xfId="0" applyFont="1" applyFill="1" applyBorder="1"/>
    <xf numFmtId="0" fontId="3" fillId="5" borderId="30" xfId="0" applyFont="1" applyFill="1" applyBorder="1"/>
    <xf numFmtId="0" fontId="3" fillId="0" borderId="18" xfId="0" applyFont="1" applyFill="1" applyBorder="1"/>
    <xf numFmtId="0" fontId="3" fillId="0" borderId="45" xfId="0" applyFont="1" applyFill="1" applyBorder="1"/>
    <xf numFmtId="0" fontId="3" fillId="5" borderId="17" xfId="0" applyFont="1" applyFill="1" applyBorder="1"/>
    <xf numFmtId="0" fontId="3" fillId="5" borderId="18" xfId="0" applyFont="1" applyFill="1" applyBorder="1"/>
    <xf numFmtId="1" fontId="32" fillId="4" borderId="70" xfId="0" applyNumberFormat="1" applyFont="1" applyFill="1" applyBorder="1"/>
    <xf numFmtId="0" fontId="1" fillId="0" borderId="21" xfId="0" applyFont="1" applyFill="1" applyBorder="1"/>
    <xf numFmtId="0" fontId="28" fillId="17" borderId="36" xfId="0" applyFont="1" applyFill="1" applyBorder="1"/>
    <xf numFmtId="0" fontId="28" fillId="17" borderId="10" xfId="0" applyFont="1" applyFill="1" applyBorder="1"/>
    <xf numFmtId="0" fontId="33" fillId="5" borderId="10" xfId="0" applyFont="1" applyFill="1" applyBorder="1"/>
    <xf numFmtId="0" fontId="1" fillId="0" borderId="13" xfId="0" applyFont="1" applyFill="1" applyBorder="1"/>
    <xf numFmtId="0" fontId="28" fillId="17" borderId="33" xfId="0" applyFont="1" applyFill="1" applyBorder="1"/>
    <xf numFmtId="0" fontId="28" fillId="17" borderId="12" xfId="0" applyFont="1" applyFill="1" applyBorder="1"/>
    <xf numFmtId="0" fontId="33" fillId="5" borderId="12" xfId="0" applyFont="1" applyFill="1" applyBorder="1"/>
    <xf numFmtId="0" fontId="33" fillId="5" borderId="30" xfId="0" applyFont="1" applyFill="1" applyBorder="1"/>
    <xf numFmtId="0" fontId="1" fillId="0" borderId="16" xfId="0" applyFont="1" applyFill="1" applyBorder="1"/>
    <xf numFmtId="0" fontId="34" fillId="5" borderId="68" xfId="0" applyFont="1" applyFill="1" applyBorder="1"/>
    <xf numFmtId="0" fontId="1" fillId="17" borderId="18" xfId="0" applyFont="1" applyFill="1" applyBorder="1"/>
    <xf numFmtId="0" fontId="35" fillId="5" borderId="18" xfId="0" applyFont="1" applyFill="1" applyBorder="1"/>
    <xf numFmtId="0" fontId="3" fillId="0" borderId="78" xfId="0" applyFont="1" applyFill="1" applyBorder="1" applyAlignment="1">
      <alignment wrapText="1"/>
    </xf>
    <xf numFmtId="0" fontId="3" fillId="0" borderId="78" xfId="0" applyFont="1" applyFill="1" applyBorder="1"/>
    <xf numFmtId="0" fontId="3" fillId="0" borderId="101" xfId="0" applyFont="1" applyFill="1" applyBorder="1"/>
    <xf numFmtId="0" fontId="3" fillId="20" borderId="24" xfId="0" applyFont="1" applyFill="1" applyBorder="1" applyAlignment="1">
      <alignment wrapText="1"/>
    </xf>
    <xf numFmtId="0" fontId="3" fillId="20" borderId="77" xfId="0" applyFont="1" applyFill="1" applyBorder="1" applyAlignment="1">
      <alignment wrapText="1"/>
    </xf>
    <xf numFmtId="0" fontId="35" fillId="5" borderId="77" xfId="0" applyFont="1" applyFill="1" applyBorder="1" applyAlignment="1">
      <alignment wrapText="1"/>
    </xf>
    <xf numFmtId="0" fontId="3" fillId="0" borderId="80" xfId="0" applyFont="1" applyFill="1" applyBorder="1"/>
    <xf numFmtId="0" fontId="29" fillId="0" borderId="80" xfId="0" applyFont="1" applyFill="1" applyBorder="1"/>
    <xf numFmtId="0" fontId="29" fillId="0" borderId="102" xfId="0" applyFont="1" applyFill="1" applyBorder="1"/>
    <xf numFmtId="0" fontId="4" fillId="20" borderId="26" xfId="0" applyFont="1" applyFill="1" applyBorder="1"/>
    <xf numFmtId="0" fontId="4" fillId="20" borderId="79" xfId="0" applyFont="1" applyFill="1" applyBorder="1"/>
    <xf numFmtId="0" fontId="30" fillId="5" borderId="79" xfId="0" applyFont="1" applyFill="1" applyBorder="1"/>
    <xf numFmtId="0" fontId="3" fillId="0" borderId="59" xfId="0" applyFont="1" applyFill="1" applyBorder="1"/>
    <xf numFmtId="0" fontId="29" fillId="0" borderId="59" xfId="0" applyFont="1" applyFill="1" applyBorder="1"/>
    <xf numFmtId="0" fontId="35" fillId="0" borderId="87" xfId="0" applyFont="1" applyFill="1" applyBorder="1"/>
    <xf numFmtId="0" fontId="35" fillId="20" borderId="28" xfId="0" applyFont="1" applyFill="1" applyBorder="1"/>
    <xf numFmtId="0" fontId="35" fillId="20" borderId="83" xfId="0" applyFont="1" applyFill="1" applyBorder="1"/>
    <xf numFmtId="0" fontId="35" fillId="5" borderId="83" xfId="0" applyFont="1" applyFill="1" applyBorder="1"/>
    <xf numFmtId="0" fontId="35" fillId="20" borderId="8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5" fillId="5" borderId="12" xfId="0" applyFont="1" applyFill="1" applyBorder="1" applyAlignment="1">
      <alignment horizontal="center"/>
    </xf>
    <xf numFmtId="0" fontId="3" fillId="0" borderId="9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15" fillId="4" borderId="98" xfId="0" applyFont="1" applyFill="1" applyBorder="1"/>
    <xf numFmtId="0" fontId="32" fillId="4" borderId="19" xfId="0" applyFont="1" applyFill="1" applyBorder="1"/>
    <xf numFmtId="0" fontId="1" fillId="4" borderId="90" xfId="0" applyFont="1" applyFill="1" applyBorder="1"/>
    <xf numFmtId="0" fontId="1" fillId="6" borderId="20" xfId="0" applyFont="1" applyFill="1" applyBorder="1"/>
    <xf numFmtId="0" fontId="1" fillId="0" borderId="44" xfId="0" applyFont="1" applyFill="1" applyBorder="1"/>
    <xf numFmtId="0" fontId="31" fillId="5" borderId="12" xfId="0" applyFont="1" applyFill="1" applyBorder="1"/>
    <xf numFmtId="0" fontId="3" fillId="20" borderId="24" xfId="0" applyFont="1" applyFill="1" applyBorder="1"/>
    <xf numFmtId="0" fontId="3" fillId="20" borderId="77" xfId="0" applyFont="1" applyFill="1" applyBorder="1"/>
    <xf numFmtId="0" fontId="35" fillId="5" borderId="77" xfId="0" applyFont="1" applyFill="1" applyBorder="1"/>
    <xf numFmtId="0" fontId="3" fillId="0" borderId="102" xfId="0" applyFont="1" applyFill="1" applyBorder="1"/>
    <xf numFmtId="0" fontId="3" fillId="20" borderId="26" xfId="0" applyFont="1" applyFill="1" applyBorder="1"/>
    <xf numFmtId="0" fontId="3" fillId="20" borderId="79" xfId="0" applyFont="1" applyFill="1" applyBorder="1"/>
    <xf numFmtId="0" fontId="35" fillId="5" borderId="79" xfId="0" applyFont="1" applyFill="1" applyBorder="1"/>
    <xf numFmtId="0" fontId="3" fillId="0" borderId="87" xfId="0" applyFont="1" applyFill="1" applyBorder="1"/>
    <xf numFmtId="0" fontId="3" fillId="20" borderId="28" xfId="0" applyFont="1" applyFill="1" applyBorder="1"/>
    <xf numFmtId="0" fontId="3" fillId="20" borderId="83" xfId="0" applyFont="1" applyFill="1" applyBorder="1"/>
    <xf numFmtId="0" fontId="19" fillId="4" borderId="41" xfId="0" applyFont="1" applyFill="1" applyBorder="1"/>
    <xf numFmtId="0" fontId="3" fillId="0" borderId="90" xfId="0" applyFont="1" applyFill="1" applyBorder="1"/>
    <xf numFmtId="0" fontId="3" fillId="20" borderId="20" xfId="0" applyFont="1" applyFill="1" applyBorder="1"/>
    <xf numFmtId="0" fontId="3" fillId="20" borderId="22" xfId="0" applyFont="1" applyFill="1" applyBorder="1"/>
    <xf numFmtId="0" fontId="35" fillId="5" borderId="22" xfId="0" applyFont="1" applyFill="1" applyBorder="1"/>
    <xf numFmtId="0" fontId="3" fillId="20" borderId="11" xfId="0" applyFont="1" applyFill="1" applyBorder="1"/>
    <xf numFmtId="0" fontId="3" fillId="20" borderId="12" xfId="0" applyFont="1" applyFill="1" applyBorder="1"/>
    <xf numFmtId="0" fontId="35" fillId="5" borderId="12" xfId="0" applyFont="1" applyFill="1" applyBorder="1"/>
    <xf numFmtId="0" fontId="1" fillId="0" borderId="3" xfId="0" applyFont="1" applyFill="1" applyBorder="1"/>
    <xf numFmtId="0" fontId="36" fillId="0" borderId="44" xfId="0" applyFont="1" applyFill="1" applyBorder="1"/>
    <xf numFmtId="0" fontId="28" fillId="14" borderId="11" xfId="0" applyFont="1" applyFill="1" applyBorder="1"/>
    <xf numFmtId="0" fontId="37" fillId="14" borderId="12" xfId="0" applyFont="1" applyFill="1" applyBorder="1"/>
    <xf numFmtId="0" fontId="3" fillId="0" borderId="54" xfId="0" applyFont="1" applyFill="1" applyBorder="1" applyAlignment="1">
      <alignment wrapText="1"/>
    </xf>
    <xf numFmtId="0" fontId="3" fillId="0" borderId="54" xfId="0" applyFont="1" applyFill="1" applyBorder="1"/>
    <xf numFmtId="0" fontId="3" fillId="20" borderId="99" xfId="0" applyFont="1" applyFill="1" applyBorder="1" applyAlignment="1">
      <alignment wrapText="1"/>
    </xf>
    <xf numFmtId="0" fontId="35" fillId="5" borderId="99" xfId="0" applyFont="1" applyFill="1" applyBorder="1" applyAlignment="1">
      <alignment wrapText="1"/>
    </xf>
    <xf numFmtId="0" fontId="3" fillId="4" borderId="103" xfId="0" applyFont="1" applyFill="1" applyBorder="1" applyAlignment="1">
      <alignment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/>
    <xf numFmtId="0" fontId="1" fillId="0" borderId="102" xfId="0" applyFont="1" applyFill="1" applyBorder="1"/>
    <xf numFmtId="0" fontId="1" fillId="20" borderId="26" xfId="0" applyFont="1" applyFill="1" applyBorder="1"/>
    <xf numFmtId="0" fontId="1" fillId="20" borderId="83" xfId="0" applyFont="1" applyFill="1" applyBorder="1"/>
    <xf numFmtId="0" fontId="31" fillId="5" borderId="83" xfId="0" applyFont="1" applyFill="1" applyBorder="1"/>
    <xf numFmtId="0" fontId="1" fillId="0" borderId="86" xfId="0" applyFont="1" applyFill="1" applyBorder="1"/>
    <xf numFmtId="0" fontId="3" fillId="0" borderId="12" xfId="0" applyFont="1" applyFill="1" applyBorder="1" applyAlignment="1">
      <alignment wrapText="1"/>
    </xf>
    <xf numFmtId="0" fontId="3" fillId="0" borderId="86" xfId="0" applyFont="1" applyFill="1" applyBorder="1"/>
    <xf numFmtId="0" fontId="3" fillId="18" borderId="80" xfId="0" applyFont="1" applyFill="1" applyBorder="1" applyAlignment="1">
      <alignment wrapText="1"/>
    </xf>
    <xf numFmtId="0" fontId="3" fillId="18" borderId="80" xfId="0" applyFont="1" applyFill="1" applyBorder="1"/>
    <xf numFmtId="0" fontId="3" fillId="18" borderId="102" xfId="0" applyFont="1" applyFill="1" applyBorder="1"/>
    <xf numFmtId="0" fontId="4" fillId="20" borderId="59" xfId="0" applyFont="1" applyFill="1" applyBorder="1" applyAlignment="1">
      <alignment vertical="center" wrapText="1"/>
    </xf>
    <xf numFmtId="1" fontId="1" fillId="18" borderId="71" xfId="0" applyNumberFormat="1" applyFont="1" applyFill="1" applyBorder="1"/>
    <xf numFmtId="1" fontId="0" fillId="14" borderId="0" xfId="0" applyNumberFormat="1" applyFill="1" applyBorder="1"/>
    <xf numFmtId="0" fontId="38" fillId="0" borderId="22" xfId="0" applyFont="1" applyBorder="1"/>
    <xf numFmtId="0" fontId="38" fillId="0" borderId="47" xfId="0" applyFont="1" applyBorder="1"/>
    <xf numFmtId="0" fontId="38" fillId="0" borderId="0" xfId="0" applyFont="1" applyBorder="1"/>
    <xf numFmtId="0" fontId="38" fillId="10" borderId="0" xfId="0" applyFont="1" applyFill="1" applyBorder="1"/>
    <xf numFmtId="0" fontId="38" fillId="0" borderId="12" xfId="0" applyFont="1" applyBorder="1"/>
    <xf numFmtId="0" fontId="38" fillId="0" borderId="42" xfId="0" applyFont="1" applyBorder="1"/>
    <xf numFmtId="0" fontId="38" fillId="5" borderId="12" xfId="0" applyFont="1" applyFill="1" applyBorder="1"/>
    <xf numFmtId="0" fontId="38" fillId="5" borderId="42" xfId="0" applyFont="1" applyFill="1" applyBorder="1"/>
    <xf numFmtId="0" fontId="38" fillId="5" borderId="0" xfId="0" applyFont="1" applyFill="1" applyBorder="1"/>
    <xf numFmtId="0" fontId="38" fillId="5" borderId="30" xfId="0" applyFont="1" applyFill="1" applyBorder="1"/>
    <xf numFmtId="0" fontId="38" fillId="5" borderId="46" xfId="0" applyFont="1" applyFill="1" applyBorder="1"/>
    <xf numFmtId="0" fontId="38" fillId="5" borderId="18" xfId="0" applyFont="1" applyFill="1" applyBorder="1"/>
    <xf numFmtId="1" fontId="38" fillId="5" borderId="0" xfId="0" applyNumberFormat="1" applyFont="1" applyFill="1" applyBorder="1"/>
    <xf numFmtId="1" fontId="15" fillId="16" borderId="104" xfId="0" applyNumberFormat="1" applyFont="1" applyFill="1" applyBorder="1"/>
    <xf numFmtId="1" fontId="15" fillId="14" borderId="0" xfId="0" applyNumberFormat="1" applyFont="1" applyFill="1" applyBorder="1"/>
    <xf numFmtId="1" fontId="0" fillId="0" borderId="0" xfId="0" applyNumberFormat="1" applyBorder="1"/>
    <xf numFmtId="0" fontId="1" fillId="17" borderId="10" xfId="0" applyFont="1" applyFill="1" applyBorder="1"/>
    <xf numFmtId="0" fontId="1" fillId="17" borderId="85" xfId="0" applyFont="1" applyFill="1" applyBorder="1"/>
    <xf numFmtId="0" fontId="1" fillId="17" borderId="56" xfId="0" applyFont="1" applyFill="1" applyBorder="1"/>
    <xf numFmtId="0" fontId="1" fillId="17" borderId="81" xfId="0" applyFont="1" applyFill="1" applyBorder="1"/>
    <xf numFmtId="0" fontId="3" fillId="20" borderId="84" xfId="0" applyFont="1" applyFill="1" applyBorder="1"/>
    <xf numFmtId="0" fontId="3" fillId="14" borderId="0" xfId="0" applyFont="1" applyFill="1" applyBorder="1"/>
    <xf numFmtId="1" fontId="0" fillId="5" borderId="0" xfId="0" applyNumberFormat="1" applyFill="1" applyBorder="1"/>
    <xf numFmtId="0" fontId="29" fillId="20" borderId="79" xfId="0" applyFont="1" applyFill="1" applyBorder="1"/>
    <xf numFmtId="0" fontId="29" fillId="20" borderId="83" xfId="0" applyFont="1" applyFill="1" applyBorder="1"/>
    <xf numFmtId="0" fontId="1" fillId="5" borderId="0" xfId="0" applyFont="1" applyFill="1" applyBorder="1"/>
    <xf numFmtId="0" fontId="19" fillId="6" borderId="5" xfId="0" applyFont="1" applyFill="1" applyBorder="1"/>
    <xf numFmtId="0" fontId="3" fillId="20" borderId="99" xfId="0" applyFont="1" applyFill="1" applyBorder="1"/>
    <xf numFmtId="0" fontId="3" fillId="5" borderId="0" xfId="0" applyFont="1" applyFill="1" applyBorder="1"/>
    <xf numFmtId="1" fontId="0" fillId="0" borderId="0" xfId="0" applyNumberFormat="1"/>
    <xf numFmtId="0" fontId="0" fillId="0" borderId="0" xfId="0" applyBorder="1"/>
    <xf numFmtId="0" fontId="0" fillId="10" borderId="0" xfId="0" applyFill="1" applyBorder="1"/>
    <xf numFmtId="0" fontId="0" fillId="5" borderId="0" xfId="0" applyFill="1" applyBorder="1"/>
    <xf numFmtId="0" fontId="0" fillId="9" borderId="0" xfId="0" applyFill="1"/>
    <xf numFmtId="0" fontId="3" fillId="5" borderId="11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1" fontId="3" fillId="5" borderId="105" xfId="0" applyNumberFormat="1" applyFont="1" applyFill="1" applyBorder="1"/>
    <xf numFmtId="0" fontId="23" fillId="5" borderId="35" xfId="0" applyFont="1" applyFill="1" applyBorder="1"/>
    <xf numFmtId="1" fontId="20" fillId="14" borderId="18" xfId="0" applyNumberFormat="1" applyFont="1" applyFill="1" applyBorder="1"/>
    <xf numFmtId="0" fontId="3" fillId="5" borderId="106" xfId="0" applyFont="1" applyFill="1" applyBorder="1"/>
    <xf numFmtId="0" fontId="3" fillId="5" borderId="107" xfId="0" applyFont="1" applyFill="1" applyBorder="1"/>
    <xf numFmtId="0" fontId="5" fillId="5" borderId="0" xfId="0" applyFont="1" applyFill="1" applyBorder="1"/>
    <xf numFmtId="0" fontId="40" fillId="14" borderId="115" xfId="0" applyFont="1" applyFill="1" applyBorder="1"/>
    <xf numFmtId="0" fontId="40" fillId="5" borderId="63" xfId="0" applyFont="1" applyFill="1" applyBorder="1"/>
    <xf numFmtId="0" fontId="40" fillId="5" borderId="116" xfId="0" applyFont="1" applyFill="1" applyBorder="1"/>
    <xf numFmtId="0" fontId="1" fillId="0" borderId="54" xfId="0" applyFont="1" applyBorder="1"/>
    <xf numFmtId="0" fontId="40" fillId="0" borderId="82" xfId="0" applyFont="1" applyBorder="1"/>
    <xf numFmtId="0" fontId="40" fillId="14" borderId="57" xfId="0" applyFont="1" applyFill="1" applyBorder="1"/>
    <xf numFmtId="0" fontId="40" fillId="0" borderId="99" xfId="0" applyFont="1" applyBorder="1"/>
    <xf numFmtId="0" fontId="40" fillId="0" borderId="54" xfId="0" applyFont="1" applyBorder="1"/>
    <xf numFmtId="0" fontId="5" fillId="0" borderId="5" xfId="0" applyFont="1" applyBorder="1"/>
    <xf numFmtId="0" fontId="2" fillId="15" borderId="116" xfId="0" applyFont="1" applyFill="1" applyBorder="1" applyAlignment="1">
      <alignment horizontal="right" textRotation="90"/>
    </xf>
    <xf numFmtId="0" fontId="2" fillId="15" borderId="32" xfId="0" applyFont="1" applyFill="1" applyBorder="1" applyAlignment="1">
      <alignment horizontal="right" textRotation="90"/>
    </xf>
    <xf numFmtId="0" fontId="2" fillId="14" borderId="119" xfId="0" applyFont="1" applyFill="1" applyBorder="1" applyAlignment="1">
      <alignment horizontal="right" textRotation="90"/>
    </xf>
    <xf numFmtId="0" fontId="29" fillId="15" borderId="63" xfId="0" applyFont="1" applyFill="1" applyBorder="1" applyAlignment="1">
      <alignment vertical="center" wrapText="1"/>
    </xf>
    <xf numFmtId="0" fontId="29" fillId="15" borderId="116" xfId="0" applyFont="1" applyFill="1" applyBorder="1" applyAlignment="1">
      <alignment vertical="center" wrapText="1"/>
    </xf>
    <xf numFmtId="0" fontId="3" fillId="5" borderId="35" xfId="0" applyFont="1" applyFill="1" applyBorder="1"/>
    <xf numFmtId="0" fontId="3" fillId="17" borderId="34" xfId="0" applyFont="1" applyFill="1" applyBorder="1"/>
    <xf numFmtId="0" fontId="3" fillId="17" borderId="106" xfId="0" applyFont="1" applyFill="1" applyBorder="1"/>
    <xf numFmtId="0" fontId="3" fillId="17" borderId="107" xfId="0" applyFont="1" applyFill="1" applyBorder="1"/>
    <xf numFmtId="0" fontId="3" fillId="17" borderId="35" xfId="0" applyFont="1" applyFill="1" applyBorder="1"/>
    <xf numFmtId="0" fontId="3" fillId="18" borderId="34" xfId="0" applyFont="1" applyFill="1" applyBorder="1"/>
    <xf numFmtId="0" fontId="3" fillId="18" borderId="106" xfId="0" applyFont="1" applyFill="1" applyBorder="1"/>
    <xf numFmtId="1" fontId="3" fillId="17" borderId="9" xfId="0" applyNumberFormat="1" applyFont="1" applyFill="1" applyBorder="1"/>
    <xf numFmtId="1" fontId="3" fillId="17" borderId="10" xfId="0" applyNumberFormat="1" applyFont="1" applyFill="1" applyBorder="1"/>
    <xf numFmtId="0" fontId="3" fillId="17" borderId="11" xfId="0" applyFont="1" applyFill="1" applyBorder="1" applyAlignment="1">
      <alignment horizontal="center"/>
    </xf>
    <xf numFmtId="0" fontId="3" fillId="17" borderId="12" xfId="0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0" fontId="3" fillId="18" borderId="12" xfId="0" applyFont="1" applyFill="1" applyBorder="1" applyAlignment="1">
      <alignment horizontal="center"/>
    </xf>
    <xf numFmtId="0" fontId="3" fillId="17" borderId="24" xfId="0" applyFont="1" applyFill="1" applyBorder="1" applyAlignment="1">
      <alignment horizontal="center"/>
    </xf>
    <xf numFmtId="0" fontId="3" fillId="17" borderId="77" xfId="0" applyFont="1" applyFill="1" applyBorder="1" applyAlignment="1">
      <alignment horizontal="center"/>
    </xf>
    <xf numFmtId="0" fontId="3" fillId="17" borderId="78" xfId="0" applyFont="1" applyFill="1" applyBorder="1" applyAlignment="1">
      <alignment horizontal="center"/>
    </xf>
    <xf numFmtId="0" fontId="3" fillId="17" borderId="25" xfId="0" applyFont="1" applyFill="1" applyBorder="1" applyAlignment="1">
      <alignment horizontal="center"/>
    </xf>
    <xf numFmtId="0" fontId="3" fillId="18" borderId="24" xfId="0" applyFont="1" applyFill="1" applyBorder="1"/>
    <xf numFmtId="0" fontId="3" fillId="18" borderId="77" xfId="0" applyFont="1" applyFill="1" applyBorder="1"/>
    <xf numFmtId="0" fontId="3" fillId="17" borderId="26" xfId="0" applyFont="1" applyFill="1" applyBorder="1" applyAlignment="1">
      <alignment horizontal="center"/>
    </xf>
    <xf numFmtId="0" fontId="3" fillId="17" borderId="79" xfId="0" applyFont="1" applyFill="1" applyBorder="1" applyAlignment="1">
      <alignment horizontal="center"/>
    </xf>
    <xf numFmtId="0" fontId="3" fillId="17" borderId="80" xfId="0" applyFont="1" applyFill="1" applyBorder="1" applyAlignment="1">
      <alignment horizontal="center"/>
    </xf>
    <xf numFmtId="0" fontId="3" fillId="17" borderId="27" xfId="0" applyFont="1" applyFill="1" applyBorder="1" applyAlignment="1">
      <alignment horizontal="center"/>
    </xf>
    <xf numFmtId="0" fontId="3" fillId="18" borderId="26" xfId="0" applyFont="1" applyFill="1" applyBorder="1"/>
    <xf numFmtId="0" fontId="29" fillId="5" borderId="89" xfId="0" applyFont="1" applyFill="1" applyBorder="1"/>
    <xf numFmtId="0" fontId="3" fillId="17" borderId="105" xfId="0" applyFont="1" applyFill="1" applyBorder="1"/>
    <xf numFmtId="0" fontId="3" fillId="17" borderId="120" xfId="0" applyFont="1" applyFill="1" applyBorder="1"/>
    <xf numFmtId="0" fontId="3" fillId="17" borderId="121" xfId="0" applyFont="1" applyFill="1" applyBorder="1"/>
    <xf numFmtId="0" fontId="3" fillId="17" borderId="122" xfId="0" applyFont="1" applyFill="1" applyBorder="1"/>
    <xf numFmtId="0" fontId="3" fillId="18" borderId="105" xfId="0" applyFont="1" applyFill="1" applyBorder="1" applyAlignment="1">
      <alignment horizontal="center"/>
    </xf>
    <xf numFmtId="0" fontId="3" fillId="18" borderId="120" xfId="0" applyFont="1" applyFill="1" applyBorder="1" applyAlignment="1">
      <alignment horizontal="center"/>
    </xf>
    <xf numFmtId="0" fontId="29" fillId="0" borderId="82" xfId="0" applyFont="1" applyBorder="1"/>
    <xf numFmtId="0" fontId="29" fillId="15" borderId="32" xfId="0" applyFont="1" applyFill="1" applyBorder="1" applyAlignment="1">
      <alignment vertical="center" wrapText="1"/>
    </xf>
    <xf numFmtId="0" fontId="3" fillId="18" borderId="107" xfId="0" applyFont="1" applyFill="1" applyBorder="1"/>
    <xf numFmtId="0" fontId="3" fillId="18" borderId="123" xfId="0" applyFont="1" applyFill="1" applyBorder="1"/>
    <xf numFmtId="0" fontId="3" fillId="20" borderId="34" xfId="0" applyFont="1" applyFill="1" applyBorder="1" applyAlignment="1">
      <alignment wrapText="1"/>
    </xf>
    <xf numFmtId="0" fontId="3" fillId="20" borderId="106" xfId="0" applyFont="1" applyFill="1" applyBorder="1" applyAlignment="1">
      <alignment wrapText="1"/>
    </xf>
    <xf numFmtId="0" fontId="35" fillId="5" borderId="106" xfId="0" applyFont="1" applyFill="1" applyBorder="1" applyAlignment="1">
      <alignment wrapText="1"/>
    </xf>
    <xf numFmtId="1" fontId="3" fillId="17" borderId="43" xfId="0" applyNumberFormat="1" applyFont="1" applyFill="1" applyBorder="1"/>
    <xf numFmtId="1" fontId="3" fillId="17" borderId="47" xfId="0" applyNumberFormat="1" applyFont="1" applyFill="1" applyBorder="1"/>
    <xf numFmtId="1" fontId="3" fillId="17" borderId="22" xfId="0" applyNumberFormat="1" applyFont="1" applyFill="1" applyBorder="1"/>
    <xf numFmtId="0" fontId="3" fillId="18" borderId="44" xfId="0" applyFont="1" applyFill="1" applyBorder="1" applyAlignment="1">
      <alignment horizontal="center"/>
    </xf>
    <xf numFmtId="0" fontId="3" fillId="20" borderId="42" xfId="0" applyFont="1" applyFill="1" applyBorder="1" applyAlignment="1">
      <alignment horizontal="center"/>
    </xf>
    <xf numFmtId="0" fontId="3" fillId="20" borderId="12" xfId="0" applyFont="1" applyFill="1" applyBorder="1" applyAlignment="1">
      <alignment horizontal="center"/>
    </xf>
    <xf numFmtId="0" fontId="3" fillId="17" borderId="44" xfId="0" applyFont="1" applyFill="1" applyBorder="1" applyAlignment="1">
      <alignment horizontal="center"/>
    </xf>
    <xf numFmtId="0" fontId="3" fillId="17" borderId="42" xfId="0" applyFont="1" applyFill="1" applyBorder="1" applyAlignment="1">
      <alignment horizontal="center"/>
    </xf>
    <xf numFmtId="0" fontId="3" fillId="18" borderId="12" xfId="0" applyFont="1" applyFill="1" applyBorder="1"/>
    <xf numFmtId="0" fontId="3" fillId="20" borderId="42" xfId="0" applyFont="1" applyFill="1" applyBorder="1"/>
    <xf numFmtId="0" fontId="3" fillId="18" borderId="78" xfId="0" applyFont="1" applyFill="1" applyBorder="1"/>
    <xf numFmtId="0" fontId="3" fillId="18" borderId="101" xfId="0" applyFont="1" applyFill="1" applyBorder="1"/>
    <xf numFmtId="0" fontId="3" fillId="18" borderId="121" xfId="0" applyFont="1" applyFill="1" applyBorder="1" applyAlignment="1">
      <alignment horizontal="center"/>
    </xf>
    <xf numFmtId="0" fontId="3" fillId="18" borderId="121" xfId="0" applyFont="1" applyFill="1" applyBorder="1"/>
    <xf numFmtId="0" fontId="3" fillId="18" borderId="124" xfId="0" applyFont="1" applyFill="1" applyBorder="1"/>
    <xf numFmtId="0" fontId="3" fillId="20" borderId="125" xfId="0" applyFont="1" applyFill="1" applyBorder="1"/>
    <xf numFmtId="0" fontId="35" fillId="5" borderId="125" xfId="0" applyFont="1" applyFill="1" applyBorder="1"/>
    <xf numFmtId="0" fontId="3" fillId="20" borderId="106" xfId="0" applyFont="1" applyFill="1" applyBorder="1"/>
    <xf numFmtId="0" fontId="3" fillId="20" borderId="0" xfId="0" applyFont="1" applyFill="1" applyBorder="1" applyAlignment="1">
      <alignment horizontal="center"/>
    </xf>
    <xf numFmtId="0" fontId="14" fillId="3" borderId="44" xfId="0" applyFont="1" applyFill="1" applyBorder="1" applyAlignment="1">
      <alignment wrapText="1"/>
    </xf>
    <xf numFmtId="0" fontId="4" fillId="5" borderId="42" xfId="0" applyFont="1" applyFill="1" applyBorder="1" applyAlignment="1">
      <alignment wrapText="1"/>
    </xf>
    <xf numFmtId="0" fontId="4" fillId="5" borderId="12" xfId="0" applyFont="1" applyFill="1" applyBorder="1"/>
    <xf numFmtId="0" fontId="3" fillId="5" borderId="44" xfId="0" applyFont="1" applyFill="1" applyBorder="1"/>
    <xf numFmtId="1" fontId="41" fillId="14" borderId="20" xfId="0" applyNumberFormat="1" applyFont="1" applyFill="1" applyBorder="1"/>
    <xf numFmtId="0" fontId="42" fillId="5" borderId="25" xfId="0" applyFont="1" applyFill="1" applyBorder="1"/>
    <xf numFmtId="1" fontId="43" fillId="14" borderId="22" xfId="0" applyNumberFormat="1" applyFont="1" applyFill="1" applyBorder="1"/>
    <xf numFmtId="0" fontId="44" fillId="5" borderId="47" xfId="0" applyFont="1" applyFill="1" applyBorder="1"/>
    <xf numFmtId="0" fontId="44" fillId="5" borderId="22" xfId="0" applyFont="1" applyFill="1" applyBorder="1"/>
    <xf numFmtId="0" fontId="44" fillId="5" borderId="21" xfId="0" applyFont="1" applyFill="1" applyBorder="1"/>
    <xf numFmtId="0" fontId="5" fillId="0" borderId="0" xfId="0" applyFont="1" applyBorder="1"/>
    <xf numFmtId="0" fontId="0" fillId="0" borderId="0" xfId="0"/>
    <xf numFmtId="0" fontId="45" fillId="0" borderId="12" xfId="0" applyFont="1" applyFill="1" applyBorder="1"/>
    <xf numFmtId="0" fontId="45" fillId="14" borderId="12" xfId="0" applyFont="1" applyFill="1" applyBorder="1"/>
    <xf numFmtId="0" fontId="41" fillId="4" borderId="11" xfId="0" applyFont="1" applyFill="1" applyBorder="1"/>
    <xf numFmtId="0" fontId="41" fillId="4" borderId="12" xfId="0" applyFont="1" applyFill="1" applyBorder="1"/>
    <xf numFmtId="0" fontId="41" fillId="4" borderId="44" xfId="0" applyFont="1" applyFill="1" applyBorder="1"/>
    <xf numFmtId="0" fontId="41" fillId="6" borderId="11" xfId="0" applyFont="1" applyFill="1" applyBorder="1"/>
    <xf numFmtId="0" fontId="41" fillId="6" borderId="12" xfId="0" applyFont="1" applyFill="1" applyBorder="1"/>
    <xf numFmtId="0" fontId="41" fillId="19" borderId="37" xfId="0" applyFont="1" applyFill="1" applyBorder="1" applyAlignment="1">
      <alignment wrapText="1"/>
    </xf>
    <xf numFmtId="0" fontId="41" fillId="19" borderId="12" xfId="0" applyFont="1" applyFill="1" applyBorder="1" applyAlignment="1">
      <alignment wrapText="1"/>
    </xf>
    <xf numFmtId="0" fontId="41" fillId="19" borderId="4" xfId="0" applyFont="1" applyFill="1" applyBorder="1"/>
    <xf numFmtId="0" fontId="41" fillId="19" borderId="19" xfId="0" applyFont="1" applyFill="1" applyBorder="1"/>
    <xf numFmtId="1" fontId="41" fillId="7" borderId="19" xfId="0" applyNumberFormat="1" applyFont="1" applyFill="1" applyBorder="1"/>
    <xf numFmtId="1" fontId="41" fillId="4" borderId="7" xfId="0" applyNumberFormat="1" applyFont="1" applyFill="1" applyBorder="1"/>
    <xf numFmtId="1" fontId="41" fillId="4" borderId="19" xfId="0" applyNumberFormat="1" applyFont="1" applyFill="1" applyBorder="1"/>
    <xf numFmtId="1" fontId="41" fillId="4" borderId="98" xfId="0" applyNumberFormat="1" applyFont="1" applyFill="1" applyBorder="1"/>
    <xf numFmtId="1" fontId="41" fillId="7" borderId="7" xfId="0" applyNumberFormat="1" applyFont="1" applyFill="1" applyBorder="1"/>
    <xf numFmtId="0" fontId="41" fillId="6" borderId="4" xfId="0" applyFont="1" applyFill="1" applyBorder="1"/>
    <xf numFmtId="0" fontId="41" fillId="6" borderId="19" xfId="0" applyFont="1" applyFill="1" applyBorder="1"/>
    <xf numFmtId="0" fontId="41" fillId="6" borderId="71" xfId="0" applyFont="1" applyFill="1" applyBorder="1"/>
    <xf numFmtId="0" fontId="41" fillId="4" borderId="4" xfId="0" applyFont="1" applyFill="1" applyBorder="1"/>
    <xf numFmtId="0" fontId="41" fillId="4" borderId="19" xfId="0" applyFont="1" applyFill="1" applyBorder="1"/>
    <xf numFmtId="0" fontId="41" fillId="4" borderId="98" xfId="0" applyFont="1" applyFill="1" applyBorder="1"/>
    <xf numFmtId="0" fontId="41" fillId="6" borderId="5" xfId="0" applyFont="1" applyFill="1" applyBorder="1"/>
    <xf numFmtId="0" fontId="47" fillId="7" borderId="19" xfId="0" applyFont="1" applyFill="1" applyBorder="1"/>
    <xf numFmtId="1" fontId="48" fillId="14" borderId="12" xfId="0" applyNumberFormat="1" applyFont="1" applyFill="1" applyBorder="1"/>
    <xf numFmtId="1" fontId="44" fillId="0" borderId="12" xfId="0" applyNumberFormat="1" applyFont="1" applyFill="1" applyBorder="1"/>
    <xf numFmtId="0" fontId="12" fillId="15" borderId="10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textRotation="90" wrapText="1"/>
    </xf>
    <xf numFmtId="0" fontId="5" fillId="0" borderId="12" xfId="0" applyFont="1" applyBorder="1"/>
    <xf numFmtId="0" fontId="49" fillId="0" borderId="12" xfId="0" applyFont="1" applyBorder="1"/>
    <xf numFmtId="0" fontId="4" fillId="3" borderId="8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128" xfId="0" applyFont="1" applyFill="1" applyBorder="1" applyAlignment="1">
      <alignment wrapText="1"/>
    </xf>
    <xf numFmtId="0" fontId="5" fillId="4" borderId="12" xfId="0" applyFont="1" applyFill="1" applyBorder="1"/>
    <xf numFmtId="0" fontId="1" fillId="7" borderId="12" xfId="0" applyFont="1" applyFill="1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6" fillId="6" borderId="12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wrapText="1"/>
    </xf>
    <xf numFmtId="0" fontId="9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horizontal="left" vertical="center" wrapText="1"/>
    </xf>
    <xf numFmtId="0" fontId="22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top" wrapText="1"/>
    </xf>
    <xf numFmtId="0" fontId="48" fillId="3" borderId="12" xfId="0" applyFont="1" applyFill="1" applyBorder="1" applyAlignment="1">
      <alignment wrapText="1"/>
    </xf>
    <xf numFmtId="0" fontId="48" fillId="2" borderId="12" xfId="0" applyFont="1" applyFill="1" applyBorder="1" applyAlignment="1">
      <alignment wrapText="1"/>
    </xf>
    <xf numFmtId="0" fontId="45" fillId="0" borderId="12" xfId="0" applyFont="1" applyBorder="1"/>
    <xf numFmtId="0" fontId="45" fillId="5" borderId="12" xfId="0" applyFont="1" applyFill="1" applyBorder="1" applyAlignment="1">
      <alignment wrapText="1"/>
    </xf>
    <xf numFmtId="0" fontId="48" fillId="5" borderId="12" xfId="0" applyFont="1" applyFill="1" applyBorder="1" applyAlignment="1">
      <alignment wrapText="1"/>
    </xf>
    <xf numFmtId="0" fontId="50" fillId="5" borderId="12" xfId="0" applyFont="1" applyFill="1" applyBorder="1" applyAlignment="1">
      <alignment horizontal="left" vertical="center" wrapText="1"/>
    </xf>
    <xf numFmtId="0" fontId="0" fillId="0" borderId="0" xfId="0"/>
    <xf numFmtId="0" fontId="12" fillId="15" borderId="5" xfId="0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horizontal="center" vertical="center"/>
    </xf>
    <xf numFmtId="1" fontId="12" fillId="15" borderId="5" xfId="0" applyNumberFormat="1" applyFont="1" applyFill="1" applyBorder="1" applyAlignment="1">
      <alignment horizontal="center" vertical="center"/>
    </xf>
    <xf numFmtId="0" fontId="2" fillId="20" borderId="29" xfId="0" applyFont="1" applyFill="1" applyBorder="1" applyAlignment="1">
      <alignment vertical="center" wrapText="1"/>
    </xf>
    <xf numFmtId="0" fontId="38" fillId="0" borderId="21" xfId="0" applyFont="1" applyBorder="1"/>
    <xf numFmtId="0" fontId="38" fillId="5" borderId="13" xfId="0" applyFont="1" applyFill="1" applyBorder="1"/>
    <xf numFmtId="0" fontId="38" fillId="0" borderId="13" xfId="0" applyFont="1" applyBorder="1"/>
    <xf numFmtId="0" fontId="38" fillId="5" borderId="16" xfId="0" applyFont="1" applyFill="1" applyBorder="1"/>
    <xf numFmtId="0" fontId="38" fillId="5" borderId="129" xfId="0" applyFont="1" applyFill="1" applyBorder="1"/>
    <xf numFmtId="1" fontId="15" fillId="16" borderId="130" xfId="0" applyNumberFormat="1" applyFont="1" applyFill="1" applyBorder="1"/>
    <xf numFmtId="1" fontId="41" fillId="7" borderId="5" xfId="0" applyNumberFormat="1" applyFont="1" applyFill="1" applyBorder="1"/>
    <xf numFmtId="0" fontId="1" fillId="17" borderId="131" xfId="0" applyFont="1" applyFill="1" applyBorder="1"/>
    <xf numFmtId="0" fontId="1" fillId="17" borderId="13" xfId="0" applyFont="1" applyFill="1" applyBorder="1"/>
    <xf numFmtId="0" fontId="1" fillId="17" borderId="129" xfId="0" applyFont="1" applyFill="1" applyBorder="1"/>
    <xf numFmtId="0" fontId="3" fillId="20" borderId="21" xfId="0" applyFont="1" applyFill="1" applyBorder="1"/>
    <xf numFmtId="0" fontId="29" fillId="20" borderId="25" xfId="0" applyFont="1" applyFill="1" applyBorder="1"/>
    <xf numFmtId="0" fontId="29" fillId="20" borderId="29" xfId="0" applyFont="1" applyFill="1" applyBorder="1"/>
    <xf numFmtId="0" fontId="15" fillId="16" borderId="71" xfId="0" applyFont="1" applyFill="1" applyBorder="1"/>
    <xf numFmtId="0" fontId="3" fillId="20" borderId="25" xfId="0" applyFont="1" applyFill="1" applyBorder="1"/>
    <xf numFmtId="0" fontId="3" fillId="20" borderId="27" xfId="0" applyFont="1" applyFill="1" applyBorder="1"/>
    <xf numFmtId="0" fontId="3" fillId="20" borderId="29" xfId="0" applyFont="1" applyFill="1" applyBorder="1"/>
    <xf numFmtId="0" fontId="19" fillId="6" borderId="61" xfId="0" applyFont="1" applyFill="1" applyBorder="1"/>
    <xf numFmtId="0" fontId="3" fillId="20" borderId="13" xfId="0" applyFont="1" applyFill="1" applyBorder="1"/>
    <xf numFmtId="0" fontId="3" fillId="19" borderId="84" xfId="0" applyFont="1" applyFill="1" applyBorder="1" applyAlignment="1">
      <alignment wrapText="1"/>
    </xf>
    <xf numFmtId="0" fontId="3" fillId="20" borderId="35" xfId="0" applyFont="1" applyFill="1" applyBorder="1"/>
    <xf numFmtId="1" fontId="3" fillId="17" borderId="21" xfId="0" applyNumberFormat="1" applyFont="1" applyFill="1" applyBorder="1"/>
    <xf numFmtId="0" fontId="3" fillId="20" borderId="13" xfId="0" applyFont="1" applyFill="1" applyBorder="1" applyAlignment="1">
      <alignment horizontal="center"/>
    </xf>
    <xf numFmtId="0" fontId="3" fillId="17" borderId="13" xfId="0" applyFont="1" applyFill="1" applyBorder="1" applyAlignment="1">
      <alignment horizontal="center"/>
    </xf>
    <xf numFmtId="0" fontId="3" fillId="20" borderId="132" xfId="0" applyFont="1" applyFill="1" applyBorder="1"/>
    <xf numFmtId="0" fontId="5" fillId="5" borderId="12" xfId="0" applyFont="1" applyFill="1" applyBorder="1"/>
    <xf numFmtId="1" fontId="51" fillId="0" borderId="12" xfId="0" applyNumberFormat="1" applyFont="1" applyBorder="1"/>
    <xf numFmtId="1" fontId="52" fillId="15" borderId="5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wrapText="1"/>
    </xf>
    <xf numFmtId="1" fontId="51" fillId="0" borderId="22" xfId="0" applyNumberFormat="1" applyFont="1" applyBorder="1"/>
    <xf numFmtId="1" fontId="0" fillId="14" borderId="19" xfId="0" applyNumberFormat="1" applyFill="1" applyBorder="1"/>
    <xf numFmtId="0" fontId="2" fillId="2" borderId="9" xfId="0" applyFont="1" applyFill="1" applyBorder="1" applyAlignment="1">
      <alignment wrapText="1"/>
    </xf>
    <xf numFmtId="0" fontId="4" fillId="18" borderId="87" xfId="0" applyFont="1" applyFill="1" applyBorder="1" applyAlignment="1">
      <alignment horizontal="center" textRotation="90" wrapText="1"/>
    </xf>
    <xf numFmtId="0" fontId="4" fillId="18" borderId="101" xfId="0" applyFont="1" applyFill="1" applyBorder="1" applyAlignment="1">
      <alignment horizontal="center" textRotation="90" wrapText="1"/>
    </xf>
    <xf numFmtId="0" fontId="11" fillId="0" borderId="0" xfId="0" applyFont="1" applyAlignment="1">
      <alignment horizontal="center" wrapText="1"/>
    </xf>
    <xf numFmtId="0" fontId="0" fillId="0" borderId="0" xfId="0"/>
    <xf numFmtId="0" fontId="9" fillId="0" borderId="4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5" fillId="0" borderId="2" xfId="0" applyFont="1" applyBorder="1"/>
    <xf numFmtId="0" fontId="5" fillId="0" borderId="1" xfId="0" applyFont="1" applyBorder="1"/>
    <xf numFmtId="0" fontId="9" fillId="17" borderId="36" xfId="0" applyFont="1" applyFill="1" applyBorder="1" applyAlignment="1">
      <alignment horizontal="center" wrapText="1"/>
    </xf>
    <xf numFmtId="0" fontId="9" fillId="17" borderId="85" xfId="0" applyFont="1" applyFill="1" applyBorder="1" applyAlignment="1">
      <alignment horizontal="center" wrapText="1"/>
    </xf>
    <xf numFmtId="0" fontId="5" fillId="5" borderId="85" xfId="0" applyFont="1" applyFill="1" applyBorder="1"/>
    <xf numFmtId="0" fontId="9" fillId="18" borderId="36" xfId="0" applyFont="1" applyFill="1" applyBorder="1" applyAlignment="1">
      <alignment horizontal="center" wrapText="1"/>
    </xf>
    <xf numFmtId="0" fontId="5" fillId="5" borderId="100" xfId="0" applyFont="1" applyFill="1" applyBorder="1"/>
    <xf numFmtId="0" fontId="9" fillId="5" borderId="36" xfId="0" applyFont="1" applyFill="1" applyBorder="1" applyAlignment="1">
      <alignment horizontal="center" wrapText="1"/>
    </xf>
    <xf numFmtId="0" fontId="9" fillId="0" borderId="48" xfId="0" applyFont="1" applyBorder="1" applyAlignment="1">
      <alignment horizontal="center" textRotation="90" wrapText="1"/>
    </xf>
    <xf numFmtId="0" fontId="5" fillId="0" borderId="49" xfId="0" applyFont="1" applyBorder="1"/>
    <xf numFmtId="0" fontId="4" fillId="0" borderId="127" xfId="0" applyFont="1" applyBorder="1" applyAlignment="1">
      <alignment horizontal="center" textRotation="90" wrapText="1"/>
    </xf>
    <xf numFmtId="0" fontId="5" fillId="0" borderId="50" xfId="0" applyFont="1" applyBorder="1"/>
    <xf numFmtId="0" fontId="9" fillId="0" borderId="51" xfId="0" applyFont="1" applyBorder="1" applyAlignment="1">
      <alignment horizontal="center" textRotation="90" wrapText="1"/>
    </xf>
    <xf numFmtId="0" fontId="5" fillId="0" borderId="53" xfId="0" applyFont="1" applyBorder="1"/>
    <xf numFmtId="0" fontId="9" fillId="0" borderId="52" xfId="0" applyFont="1" applyBorder="1" applyAlignment="1">
      <alignment horizontal="center" textRotation="90" wrapText="1"/>
    </xf>
    <xf numFmtId="0" fontId="5" fillId="0" borderId="54" xfId="0" applyFont="1" applyBorder="1"/>
    <xf numFmtId="0" fontId="9" fillId="14" borderId="55" xfId="0" applyFont="1" applyFill="1" applyBorder="1" applyAlignment="1">
      <alignment horizontal="center" textRotation="90" wrapText="1"/>
    </xf>
    <xf numFmtId="0" fontId="5" fillId="5" borderId="57" xfId="0" applyFont="1" applyFill="1" applyBorder="1"/>
    <xf numFmtId="0" fontId="9" fillId="0" borderId="58" xfId="0" applyFont="1" applyBorder="1" applyAlignment="1">
      <alignment horizontal="center" textRotation="90" wrapText="1"/>
    </xf>
    <xf numFmtId="0" fontId="9" fillId="0" borderId="60" xfId="0" applyFont="1" applyBorder="1" applyAlignment="1">
      <alignment horizontal="center" textRotation="90" wrapText="1"/>
    </xf>
    <xf numFmtId="0" fontId="9" fillId="0" borderId="59" xfId="0" applyFont="1" applyBorder="1" applyAlignment="1">
      <alignment horizontal="center" textRotation="90" wrapText="1"/>
    </xf>
    <xf numFmtId="0" fontId="9" fillId="0" borderId="54" xfId="0" applyFont="1" applyBorder="1" applyAlignment="1">
      <alignment horizontal="center" textRotation="90" wrapText="1"/>
    </xf>
    <xf numFmtId="0" fontId="9" fillId="0" borderId="56" xfId="0" applyFont="1" applyBorder="1" applyAlignment="1">
      <alignment horizontal="center" wrapText="1"/>
    </xf>
    <xf numFmtId="0" fontId="5" fillId="0" borderId="56" xfId="0" applyFont="1" applyBorder="1"/>
    <xf numFmtId="0" fontId="5" fillId="0" borderId="86" xfId="0" applyFont="1" applyBorder="1"/>
    <xf numFmtId="0" fontId="26" fillId="18" borderId="33" xfId="0" applyFont="1" applyFill="1" applyBorder="1"/>
    <xf numFmtId="0" fontId="5" fillId="5" borderId="79" xfId="0" applyFont="1" applyFill="1" applyBorder="1"/>
    <xf numFmtId="0" fontId="26" fillId="18" borderId="56" xfId="0" applyFont="1" applyFill="1" applyBorder="1"/>
    <xf numFmtId="0" fontId="5" fillId="5" borderId="56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5" fillId="0" borderId="118" xfId="0" applyFont="1" applyBorder="1"/>
    <xf numFmtId="1" fontId="1" fillId="5" borderId="32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20" borderId="59" xfId="0" applyFont="1" applyFill="1" applyBorder="1" applyAlignment="1">
      <alignment horizontal="center" textRotation="90" wrapText="1"/>
    </xf>
    <xf numFmtId="0" fontId="4" fillId="20" borderId="78" xfId="0" applyFont="1" applyFill="1" applyBorder="1" applyAlignment="1">
      <alignment horizontal="center" textRotation="90" wrapText="1"/>
    </xf>
    <xf numFmtId="0" fontId="4" fillId="20" borderId="29" xfId="0" applyFont="1" applyFill="1" applyBorder="1" applyAlignment="1">
      <alignment horizontal="center" textRotation="90" wrapText="1"/>
    </xf>
    <xf numFmtId="0" fontId="4" fillId="20" borderId="25" xfId="0" applyFont="1" applyFill="1" applyBorder="1" applyAlignment="1">
      <alignment horizontal="center" textRotation="90" wrapText="1"/>
    </xf>
    <xf numFmtId="0" fontId="42" fillId="0" borderId="13" xfId="0" applyFont="1" applyBorder="1" applyAlignment="1"/>
    <xf numFmtId="0" fontId="42" fillId="0" borderId="66" xfId="0" applyFont="1" applyBorder="1" applyAlignment="1"/>
    <xf numFmtId="0" fontId="42" fillId="0" borderId="42" xfId="0" applyFont="1" applyBorder="1" applyAlignment="1"/>
    <xf numFmtId="0" fontId="26" fillId="20" borderId="33" xfId="0" applyFont="1" applyFill="1" applyBorder="1" applyAlignment="1">
      <alignment horizontal="center"/>
    </xf>
    <xf numFmtId="0" fontId="26" fillId="20" borderId="56" xfId="0" applyFont="1" applyFill="1" applyBorder="1" applyAlignment="1">
      <alignment horizontal="center"/>
    </xf>
    <xf numFmtId="0" fontId="26" fillId="20" borderId="79" xfId="0" applyFont="1" applyFill="1" applyBorder="1" applyAlignment="1">
      <alignment horizontal="center"/>
    </xf>
    <xf numFmtId="0" fontId="9" fillId="0" borderId="87" xfId="0" applyFont="1" applyBorder="1" applyAlignment="1">
      <alignment horizontal="center" textRotation="90" wrapText="1"/>
    </xf>
    <xf numFmtId="0" fontId="9" fillId="0" borderId="88" xfId="0" applyFont="1" applyBorder="1" applyAlignment="1">
      <alignment horizontal="center" textRotation="90" wrapText="1"/>
    </xf>
    <xf numFmtId="0" fontId="1" fillId="0" borderId="108" xfId="0" applyFont="1" applyBorder="1" applyAlignment="1">
      <alignment horizontal="center" vertical="center" wrapText="1"/>
    </xf>
    <xf numFmtId="0" fontId="5" fillId="0" borderId="117" xfId="0" applyFont="1" applyBorder="1"/>
    <xf numFmtId="1" fontId="1" fillId="17" borderId="50" xfId="0" applyNumberFormat="1" applyFont="1" applyFill="1" applyBorder="1" applyAlignment="1">
      <alignment horizontal="center"/>
    </xf>
    <xf numFmtId="1" fontId="1" fillId="17" borderId="0" xfId="0" applyNumberFormat="1" applyFont="1" applyFill="1" applyBorder="1" applyAlignment="1">
      <alignment horizontal="center"/>
    </xf>
    <xf numFmtId="0" fontId="5" fillId="5" borderId="0" xfId="0" applyFont="1" applyFill="1" applyBorder="1"/>
    <xf numFmtId="1" fontId="1" fillId="18" borderId="50" xfId="0" applyNumberFormat="1" applyFont="1" applyFill="1" applyBorder="1" applyAlignment="1">
      <alignment horizontal="center"/>
    </xf>
    <xf numFmtId="0" fontId="5" fillId="5" borderId="110" xfId="0" applyFont="1" applyFill="1" applyBorder="1"/>
    <xf numFmtId="1" fontId="1" fillId="5" borderId="126" xfId="0" applyNumberFormat="1" applyFont="1" applyFill="1" applyBorder="1" applyAlignment="1">
      <alignment horizontal="center"/>
    </xf>
    <xf numFmtId="1" fontId="1" fillId="5" borderId="109" xfId="0" applyNumberFormat="1" applyFont="1" applyFill="1" applyBorder="1" applyAlignment="1">
      <alignment horizontal="center"/>
    </xf>
    <xf numFmtId="0" fontId="4" fillId="18" borderId="59" xfId="0" applyFont="1" applyFill="1" applyBorder="1" applyAlignment="1">
      <alignment horizontal="center" textRotation="90" wrapText="1"/>
    </xf>
    <xf numFmtId="0" fontId="4" fillId="18" borderId="78" xfId="0" applyFont="1" applyFill="1" applyBorder="1" applyAlignment="1">
      <alignment horizontal="center" textRotation="90" wrapText="1"/>
    </xf>
    <xf numFmtId="0" fontId="26" fillId="20" borderId="27" xfId="0" applyFont="1" applyFill="1" applyBorder="1"/>
    <xf numFmtId="0" fontId="46" fillId="5" borderId="108" xfId="0" applyFont="1" applyFill="1" applyBorder="1" applyAlignment="1">
      <alignment horizontal="center" vertical="center" wrapText="1"/>
    </xf>
    <xf numFmtId="0" fontId="5" fillId="5" borderId="109" xfId="0" applyFont="1" applyFill="1" applyBorder="1"/>
    <xf numFmtId="0" fontId="5" fillId="5" borderId="15" xfId="0" applyFont="1" applyFill="1" applyBorder="1"/>
    <xf numFmtId="0" fontId="0" fillId="5" borderId="0" xfId="0" applyFill="1" applyBorder="1"/>
    <xf numFmtId="0" fontId="5" fillId="5" borderId="113" xfId="0" applyFont="1" applyFill="1" applyBorder="1"/>
    <xf numFmtId="0" fontId="5" fillId="5" borderId="114" xfId="0" applyFont="1" applyFill="1" applyBorder="1"/>
    <xf numFmtId="0" fontId="39" fillId="5" borderId="56" xfId="0" applyFont="1" applyFill="1" applyBorder="1"/>
    <xf numFmtId="0" fontId="3" fillId="5" borderId="81" xfId="0" applyFont="1" applyFill="1" applyBorder="1" applyAlignment="1">
      <alignment horizontal="left" wrapText="1"/>
    </xf>
    <xf numFmtId="0" fontId="5" fillId="5" borderId="81" xfId="0" applyFont="1" applyFill="1" applyBorder="1"/>
    <xf numFmtId="0" fontId="1" fillId="4" borderId="68" xfId="0" applyFont="1" applyFill="1" applyBorder="1" applyAlignment="1">
      <alignment wrapText="1"/>
    </xf>
    <xf numFmtId="0" fontId="5" fillId="4" borderId="69" xfId="0" applyFont="1" applyFill="1" applyBorder="1"/>
    <xf numFmtId="0" fontId="1" fillId="14" borderId="57" xfId="0" applyFont="1" applyFill="1" applyBorder="1" applyAlignment="1">
      <alignment horizontal="right" vertical="center" textRotation="90"/>
    </xf>
    <xf numFmtId="0" fontId="0" fillId="0" borderId="0" xfId="0" applyBorder="1" applyAlignment="1">
      <alignment wrapText="1"/>
    </xf>
    <xf numFmtId="0" fontId="0" fillId="0" borderId="0" xfId="0" applyBorder="1"/>
    <xf numFmtId="0" fontId="5" fillId="0" borderId="0" xfId="0" applyFont="1" applyBorder="1"/>
    <xf numFmtId="0" fontId="3" fillId="5" borderId="111" xfId="0" applyFont="1" applyFill="1" applyBorder="1" applyAlignment="1">
      <alignment horizontal="left" vertical="top" wrapText="1"/>
    </xf>
    <xf numFmtId="0" fontId="5" fillId="5" borderId="111" xfId="0" applyFont="1" applyFill="1" applyBorder="1"/>
    <xf numFmtId="0" fontId="3" fillId="5" borderId="112" xfId="0" applyFont="1" applyFill="1" applyBorder="1" applyAlignment="1">
      <alignment horizontal="left" wrapText="1"/>
    </xf>
    <xf numFmtId="0" fontId="5" fillId="5" borderId="112" xfId="0" applyFont="1" applyFill="1" applyBorder="1"/>
    <xf numFmtId="0" fontId="3" fillId="5" borderId="56" xfId="0" applyFont="1" applyFill="1" applyBorder="1" applyAlignment="1">
      <alignment horizontal="left" wrapText="1"/>
    </xf>
    <xf numFmtId="0" fontId="3" fillId="5" borderId="84" xfId="0" applyFont="1" applyFill="1" applyBorder="1"/>
    <xf numFmtId="0" fontId="5" fillId="5" borderId="84" xfId="0" applyFont="1" applyFill="1" applyBorder="1"/>
    <xf numFmtId="0" fontId="3" fillId="5" borderId="56" xfId="0" applyFont="1" applyFill="1" applyBorder="1"/>
    <xf numFmtId="0" fontId="3" fillId="5" borderId="56" xfId="0" applyFont="1" applyFill="1" applyBorder="1" applyAlignment="1">
      <alignment horizontal="left"/>
    </xf>
    <xf numFmtId="0" fontId="3" fillId="5" borderId="74" xfId="0" applyFont="1" applyFill="1" applyBorder="1" applyAlignment="1">
      <alignment horizontal="left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80"/>
  <sheetViews>
    <sheetView tabSelected="1" topLeftCell="A52" workbookViewId="0">
      <selection activeCell="E33" sqref="E33"/>
    </sheetView>
  </sheetViews>
  <sheetFormatPr defaultColWidth="14.42578125" defaultRowHeight="15" customHeight="1"/>
  <cols>
    <col min="1" max="1" width="6.7109375" customWidth="1"/>
    <col min="2" max="2" width="21.5703125" customWidth="1"/>
    <col min="3" max="8" width="3.7109375" style="595" customWidth="1"/>
    <col min="9" max="9" width="6.28515625" customWidth="1"/>
    <col min="10" max="10" width="4.42578125" customWidth="1"/>
    <col min="11" max="11" width="5.7109375" customWidth="1"/>
    <col min="12" max="12" width="6" customWidth="1"/>
    <col min="13" max="13" width="5.42578125" customWidth="1"/>
    <col min="14" max="14" width="4.42578125" customWidth="1"/>
    <col min="15" max="15" width="7.42578125" style="39" customWidth="1"/>
    <col min="16" max="16" width="4.7109375" customWidth="1"/>
    <col min="17" max="17" width="6" style="40" customWidth="1"/>
    <col min="18" max="19" width="3.85546875" customWidth="1"/>
    <col min="20" max="20" width="3.85546875" style="41" customWidth="1"/>
    <col min="21" max="21" width="3.85546875" customWidth="1"/>
    <col min="22" max="22" width="3.85546875" style="40" customWidth="1"/>
    <col min="23" max="25" width="3.85546875" customWidth="1"/>
    <col min="26" max="26" width="3.85546875" style="40" customWidth="1"/>
    <col min="27" max="27" width="3.85546875" customWidth="1"/>
    <col min="28" max="28" width="3.85546875" style="42" customWidth="1"/>
    <col min="29" max="29" width="3.85546875" style="41" customWidth="1"/>
    <col min="30" max="34" width="3.85546875" customWidth="1"/>
    <col min="35" max="36" width="6.5703125" customWidth="1"/>
    <col min="37" max="49" width="8.7109375" customWidth="1"/>
  </cols>
  <sheetData>
    <row r="1" spans="1:50" ht="44.25" customHeight="1" thickBot="1">
      <c r="A1" s="690" t="s">
        <v>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/>
    </row>
    <row r="2" spans="1:50" ht="21" customHeight="1" thickBot="1">
      <c r="A2" s="702" t="s">
        <v>1</v>
      </c>
      <c r="B2" s="704" t="s">
        <v>2</v>
      </c>
      <c r="C2" s="623"/>
      <c r="D2" s="623"/>
      <c r="E2" s="623"/>
      <c r="F2" s="623"/>
      <c r="G2" s="623"/>
      <c r="H2" s="623"/>
      <c r="I2" s="43" t="s">
        <v>3</v>
      </c>
      <c r="J2" s="44"/>
      <c r="K2" s="44"/>
      <c r="L2" s="44"/>
      <c r="M2" s="44"/>
      <c r="N2" s="44"/>
      <c r="O2" s="692" t="s">
        <v>4</v>
      </c>
      <c r="P2" s="693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3"/>
    </row>
    <row r="3" spans="1:50" ht="15.75" customHeight="1" thickBot="1">
      <c r="A3" s="703"/>
      <c r="B3" s="705"/>
      <c r="C3" s="624"/>
      <c r="D3" s="624"/>
      <c r="E3" s="624"/>
      <c r="F3" s="624"/>
      <c r="G3" s="624"/>
      <c r="H3" s="624"/>
      <c r="I3" s="706" t="s">
        <v>6</v>
      </c>
      <c r="J3" s="708" t="s">
        <v>7</v>
      </c>
      <c r="K3" s="692" t="s">
        <v>8</v>
      </c>
      <c r="L3" s="694"/>
      <c r="M3" s="694"/>
      <c r="N3" s="695"/>
      <c r="O3" s="696" t="s">
        <v>9</v>
      </c>
      <c r="P3" s="697"/>
      <c r="Q3" s="698"/>
      <c r="R3" s="698"/>
      <c r="S3" s="698"/>
      <c r="T3" s="699" t="s">
        <v>10</v>
      </c>
      <c r="U3" s="698"/>
      <c r="V3" s="698"/>
      <c r="W3" s="698"/>
      <c r="X3" s="698"/>
      <c r="Y3" s="700"/>
      <c r="Z3" s="701" t="s">
        <v>11</v>
      </c>
      <c r="AA3" s="698"/>
      <c r="AB3" s="698"/>
      <c r="AC3" s="698"/>
      <c r="AD3" s="698"/>
      <c r="AE3" s="698"/>
      <c r="AF3" s="698"/>
      <c r="AG3" s="698"/>
      <c r="AH3" s="698"/>
      <c r="AI3" s="3"/>
    </row>
    <row r="4" spans="1:50" ht="19.5" customHeight="1">
      <c r="A4" s="703"/>
      <c r="B4" s="705"/>
      <c r="C4" s="624"/>
      <c r="D4" s="624"/>
      <c r="E4" s="624"/>
      <c r="F4" s="624"/>
      <c r="G4" s="624"/>
      <c r="H4" s="624"/>
      <c r="I4" s="707"/>
      <c r="J4" s="709"/>
      <c r="K4" s="710" t="s">
        <v>12</v>
      </c>
      <c r="L4" s="716" t="s">
        <v>13</v>
      </c>
      <c r="M4" s="717"/>
      <c r="N4" s="718"/>
      <c r="O4" s="173" t="s">
        <v>14</v>
      </c>
      <c r="P4" s="174"/>
      <c r="Q4" s="174" t="s">
        <v>15</v>
      </c>
      <c r="R4" s="175"/>
      <c r="S4" s="175"/>
      <c r="T4" s="719" t="s">
        <v>16</v>
      </c>
      <c r="U4" s="720"/>
      <c r="V4" s="721" t="s">
        <v>17</v>
      </c>
      <c r="W4" s="722"/>
      <c r="X4" s="720"/>
      <c r="Y4" s="688" t="s">
        <v>18</v>
      </c>
      <c r="Z4" s="734" t="s">
        <v>19</v>
      </c>
      <c r="AA4" s="735"/>
      <c r="AB4" s="736"/>
      <c r="AC4" s="750" t="s">
        <v>20</v>
      </c>
      <c r="AD4" s="722"/>
      <c r="AE4" s="720"/>
      <c r="AF4" s="748" t="s">
        <v>18</v>
      </c>
      <c r="AG4" s="727" t="s">
        <v>21</v>
      </c>
      <c r="AH4" s="729" t="s">
        <v>22</v>
      </c>
      <c r="AI4" s="3"/>
    </row>
    <row r="5" spans="1:50" ht="111" customHeight="1">
      <c r="A5" s="703"/>
      <c r="B5" s="705"/>
      <c r="C5" s="731" t="s">
        <v>5</v>
      </c>
      <c r="D5" s="732"/>
      <c r="E5" s="732"/>
      <c r="F5" s="732"/>
      <c r="G5" s="732"/>
      <c r="H5" s="733"/>
      <c r="I5" s="707"/>
      <c r="J5" s="709"/>
      <c r="K5" s="711"/>
      <c r="L5" s="712" t="s">
        <v>23</v>
      </c>
      <c r="M5" s="714" t="s">
        <v>24</v>
      </c>
      <c r="N5" s="737" t="s">
        <v>25</v>
      </c>
      <c r="O5" s="176" t="s">
        <v>26</v>
      </c>
      <c r="P5" s="177" t="s">
        <v>27</v>
      </c>
      <c r="Q5" s="178" t="s">
        <v>26</v>
      </c>
      <c r="R5" s="177" t="s">
        <v>27</v>
      </c>
      <c r="S5" s="179" t="s">
        <v>28</v>
      </c>
      <c r="T5" s="180" t="s">
        <v>29</v>
      </c>
      <c r="U5" s="177" t="s">
        <v>27</v>
      </c>
      <c r="V5" s="179" t="s">
        <v>29</v>
      </c>
      <c r="W5" s="177" t="s">
        <v>27</v>
      </c>
      <c r="X5" s="179" t="s">
        <v>28</v>
      </c>
      <c r="Y5" s="689"/>
      <c r="Z5" s="356" t="s">
        <v>29</v>
      </c>
      <c r="AA5" s="357" t="s">
        <v>27</v>
      </c>
      <c r="AB5" s="358" t="s">
        <v>28</v>
      </c>
      <c r="AC5" s="359" t="s">
        <v>29</v>
      </c>
      <c r="AD5" s="357" t="s">
        <v>27</v>
      </c>
      <c r="AE5" s="359" t="s">
        <v>28</v>
      </c>
      <c r="AF5" s="749"/>
      <c r="AG5" s="728"/>
      <c r="AH5" s="730"/>
      <c r="AI5" s="3"/>
    </row>
    <row r="6" spans="1:50" ht="21.75" customHeight="1" thickBot="1">
      <c r="A6" s="703"/>
      <c r="B6" s="705"/>
      <c r="C6" s="625" t="s">
        <v>143</v>
      </c>
      <c r="D6" s="625" t="s">
        <v>144</v>
      </c>
      <c r="E6" s="625" t="s">
        <v>145</v>
      </c>
      <c r="F6" s="625" t="s">
        <v>146</v>
      </c>
      <c r="G6" s="625" t="s">
        <v>147</v>
      </c>
      <c r="H6" s="625" t="s">
        <v>148</v>
      </c>
      <c r="I6" s="707"/>
      <c r="J6" s="709"/>
      <c r="K6" s="711"/>
      <c r="L6" s="713"/>
      <c r="M6" s="715"/>
      <c r="N6" s="738"/>
      <c r="O6" s="181">
        <v>12</v>
      </c>
      <c r="P6" s="182">
        <v>5</v>
      </c>
      <c r="Q6" s="183">
        <v>18</v>
      </c>
      <c r="R6" s="184">
        <v>3</v>
      </c>
      <c r="S6" s="184">
        <v>3</v>
      </c>
      <c r="T6" s="185">
        <v>14</v>
      </c>
      <c r="U6" s="186">
        <v>2</v>
      </c>
      <c r="V6" s="186">
        <v>15</v>
      </c>
      <c r="W6" s="186">
        <v>5</v>
      </c>
      <c r="X6" s="186">
        <v>3</v>
      </c>
      <c r="Y6" s="360">
        <v>2</v>
      </c>
      <c r="Z6" s="361">
        <v>11</v>
      </c>
      <c r="AA6" s="362">
        <v>5</v>
      </c>
      <c r="AB6" s="363">
        <v>0</v>
      </c>
      <c r="AC6" s="362">
        <v>7</v>
      </c>
      <c r="AD6" s="362">
        <v>3</v>
      </c>
      <c r="AE6" s="468">
        <v>3</v>
      </c>
      <c r="AF6" s="468">
        <v>2</v>
      </c>
      <c r="AG6" s="468">
        <v>4</v>
      </c>
      <c r="AH6" s="655">
        <v>6</v>
      </c>
      <c r="AI6" s="3"/>
    </row>
    <row r="7" spans="1:50" ht="15.75" thickBot="1">
      <c r="A7" s="45">
        <v>1</v>
      </c>
      <c r="B7" s="46">
        <v>2</v>
      </c>
      <c r="C7" s="622"/>
      <c r="D7" s="622"/>
      <c r="E7" s="622"/>
      <c r="F7" s="622"/>
      <c r="G7" s="622"/>
      <c r="H7" s="622"/>
      <c r="I7" s="46">
        <v>4</v>
      </c>
      <c r="J7" s="45">
        <v>5</v>
      </c>
      <c r="K7" s="46">
        <v>6</v>
      </c>
      <c r="L7" s="45">
        <v>7</v>
      </c>
      <c r="M7" s="46">
        <v>8</v>
      </c>
      <c r="N7" s="45">
        <v>9</v>
      </c>
      <c r="O7" s="46">
        <v>10</v>
      </c>
      <c r="P7" s="45">
        <v>11</v>
      </c>
      <c r="Q7" s="46">
        <v>12</v>
      </c>
      <c r="R7" s="45">
        <v>13</v>
      </c>
      <c r="S7" s="46">
        <v>14</v>
      </c>
      <c r="T7" s="46">
        <v>16</v>
      </c>
      <c r="U7" s="45">
        <v>17</v>
      </c>
      <c r="V7" s="46">
        <v>18</v>
      </c>
      <c r="W7" s="45">
        <v>19</v>
      </c>
      <c r="X7" s="46">
        <v>20</v>
      </c>
      <c r="Y7" s="45">
        <v>21</v>
      </c>
      <c r="Z7" s="46">
        <v>22</v>
      </c>
      <c r="AA7" s="45">
        <v>23</v>
      </c>
      <c r="AB7" s="46">
        <v>24</v>
      </c>
      <c r="AC7" s="45">
        <v>25</v>
      </c>
      <c r="AD7" s="46">
        <v>26</v>
      </c>
      <c r="AE7" s="45">
        <v>27</v>
      </c>
      <c r="AF7" s="46">
        <v>28</v>
      </c>
      <c r="AG7" s="45">
        <v>29</v>
      </c>
      <c r="AH7" s="46">
        <v>30</v>
      </c>
      <c r="AI7" s="3"/>
    </row>
    <row r="8" spans="1:50" s="651" customFormat="1" ht="15.75" thickBot="1">
      <c r="A8" s="45"/>
      <c r="B8" s="652"/>
      <c r="C8" s="653"/>
      <c r="D8" s="653"/>
      <c r="E8" s="653"/>
      <c r="F8" s="653"/>
      <c r="G8" s="653"/>
      <c r="H8" s="653"/>
      <c r="I8" s="654">
        <f>SUM(I10+I25)</f>
        <v>4428</v>
      </c>
      <c r="J8" s="654">
        <f t="shared" ref="J8:AI8" si="0">SUM(J10+J25)</f>
        <v>0</v>
      </c>
      <c r="K8" s="654">
        <f t="shared" si="0"/>
        <v>4428</v>
      </c>
      <c r="L8" s="654">
        <f t="shared" si="0"/>
        <v>1518</v>
      </c>
      <c r="M8" s="654">
        <f t="shared" si="0"/>
        <v>1178</v>
      </c>
      <c r="N8" s="654">
        <f t="shared" si="0"/>
        <v>0</v>
      </c>
      <c r="O8" s="654">
        <f t="shared" si="0"/>
        <v>432</v>
      </c>
      <c r="P8" s="654">
        <f t="shared" si="0"/>
        <v>180</v>
      </c>
      <c r="Q8" s="654">
        <f t="shared" si="0"/>
        <v>648</v>
      </c>
      <c r="R8" s="654">
        <f t="shared" si="0"/>
        <v>108</v>
      </c>
      <c r="S8" s="654">
        <f t="shared" si="0"/>
        <v>108</v>
      </c>
      <c r="T8" s="654">
        <f t="shared" si="0"/>
        <v>504</v>
      </c>
      <c r="U8" s="654">
        <f t="shared" si="0"/>
        <v>72</v>
      </c>
      <c r="V8" s="654">
        <f t="shared" si="0"/>
        <v>540</v>
      </c>
      <c r="W8" s="654">
        <f t="shared" si="0"/>
        <v>180</v>
      </c>
      <c r="X8" s="654">
        <f t="shared" si="0"/>
        <v>108</v>
      </c>
      <c r="Y8" s="654">
        <f t="shared" si="0"/>
        <v>72</v>
      </c>
      <c r="Z8" s="654">
        <f t="shared" si="0"/>
        <v>396</v>
      </c>
      <c r="AA8" s="654">
        <f t="shared" si="0"/>
        <v>180</v>
      </c>
      <c r="AB8" s="654">
        <f t="shared" si="0"/>
        <v>0</v>
      </c>
      <c r="AC8" s="654">
        <f t="shared" si="0"/>
        <v>252</v>
      </c>
      <c r="AD8" s="654">
        <f t="shared" si="0"/>
        <v>108</v>
      </c>
      <c r="AE8" s="654">
        <f t="shared" si="0"/>
        <v>108</v>
      </c>
      <c r="AF8" s="654">
        <f t="shared" si="0"/>
        <v>72</v>
      </c>
      <c r="AG8" s="654">
        <f t="shared" si="0"/>
        <v>144</v>
      </c>
      <c r="AH8" s="654">
        <f t="shared" si="0"/>
        <v>216</v>
      </c>
      <c r="AI8" s="683">
        <f t="shared" si="0"/>
        <v>4428</v>
      </c>
    </row>
    <row r="9" spans="1:50" ht="18" customHeight="1" thickBot="1">
      <c r="A9" s="47" t="s">
        <v>30</v>
      </c>
      <c r="B9" s="48" t="s">
        <v>31</v>
      </c>
      <c r="C9" s="47"/>
      <c r="D9" s="47"/>
      <c r="E9" s="47"/>
      <c r="F9" s="47"/>
      <c r="G9" s="47"/>
      <c r="H9" s="47"/>
      <c r="I9" s="49"/>
      <c r="J9" s="50"/>
      <c r="K9" s="51"/>
      <c r="L9" s="52"/>
      <c r="M9" s="53"/>
      <c r="N9" s="187"/>
      <c r="O9" s="188">
        <v>432</v>
      </c>
      <c r="P9" s="189"/>
      <c r="Q9" s="189">
        <v>648</v>
      </c>
      <c r="R9" s="189"/>
      <c r="S9" s="189"/>
      <c r="T9" s="190"/>
      <c r="U9" s="189"/>
      <c r="V9" s="189"/>
      <c r="W9" s="364"/>
      <c r="X9" s="364"/>
      <c r="Y9" s="365"/>
      <c r="Z9" s="190"/>
      <c r="AA9" s="364"/>
      <c r="AB9" s="366"/>
      <c r="AC9" s="364"/>
      <c r="AD9" s="364"/>
      <c r="AE9" s="364"/>
      <c r="AF9" s="364"/>
      <c r="AG9" s="469"/>
      <c r="AH9" s="469"/>
      <c r="AI9" s="686"/>
      <c r="AK9" s="470"/>
      <c r="AL9" s="500"/>
    </row>
    <row r="10" spans="1:50" ht="22.5">
      <c r="A10" s="1"/>
      <c r="B10" s="687" t="s">
        <v>32</v>
      </c>
      <c r="C10" s="684"/>
      <c r="D10" s="684"/>
      <c r="E10" s="684"/>
      <c r="F10" s="684"/>
      <c r="G10" s="684"/>
      <c r="H10" s="684"/>
      <c r="I10" s="54">
        <f>SUM(I11:I24)</f>
        <v>1476</v>
      </c>
      <c r="J10" s="55">
        <f t="shared" ref="J10:V10" si="1">SUM(J11:J24)</f>
        <v>0</v>
      </c>
      <c r="K10" s="55">
        <f t="shared" si="1"/>
        <v>1476</v>
      </c>
      <c r="L10" s="55">
        <f t="shared" si="1"/>
        <v>944</v>
      </c>
      <c r="M10" s="55">
        <f t="shared" si="1"/>
        <v>532</v>
      </c>
      <c r="N10" s="191">
        <f t="shared" si="1"/>
        <v>0</v>
      </c>
      <c r="O10" s="192">
        <f t="shared" si="1"/>
        <v>324</v>
      </c>
      <c r="P10" s="55"/>
      <c r="Q10" s="55">
        <f t="shared" si="1"/>
        <v>522</v>
      </c>
      <c r="R10" s="55"/>
      <c r="S10" s="191"/>
      <c r="T10" s="192">
        <f t="shared" si="1"/>
        <v>336</v>
      </c>
      <c r="U10" s="55"/>
      <c r="V10" s="367">
        <f t="shared" si="1"/>
        <v>294</v>
      </c>
      <c r="W10" s="368"/>
      <c r="X10" s="311"/>
      <c r="Y10" s="369"/>
      <c r="Z10" s="370"/>
      <c r="AA10" s="371"/>
      <c r="AB10" s="371"/>
      <c r="AC10" s="371"/>
      <c r="AD10" s="471"/>
      <c r="AE10" s="471"/>
      <c r="AF10" s="472"/>
      <c r="AG10" s="471"/>
      <c r="AH10" s="656"/>
      <c r="AI10" s="685">
        <f>SUM(O10:AH10)</f>
        <v>1476</v>
      </c>
      <c r="AJ10" s="473"/>
      <c r="AK10" s="470"/>
      <c r="AL10" s="473"/>
      <c r="AM10" s="473"/>
      <c r="AN10" s="501"/>
      <c r="AO10" s="501"/>
      <c r="AP10" s="501"/>
      <c r="AQ10" s="501"/>
      <c r="AR10" s="501"/>
      <c r="AS10" s="501"/>
      <c r="AT10" s="501"/>
      <c r="AU10" s="501"/>
      <c r="AV10" s="501"/>
      <c r="AW10" s="501"/>
      <c r="AX10" s="501"/>
    </row>
    <row r="11" spans="1:50" s="38" customFormat="1" ht="15.6" customHeight="1">
      <c r="A11" s="2" t="s">
        <v>33</v>
      </c>
      <c r="B11" s="626" t="s">
        <v>34</v>
      </c>
      <c r="C11" s="198"/>
      <c r="D11" s="645" t="s">
        <v>149</v>
      </c>
      <c r="E11" s="198"/>
      <c r="F11" s="198"/>
      <c r="G11" s="198"/>
      <c r="H11" s="198"/>
      <c r="I11" s="56">
        <v>72</v>
      </c>
      <c r="J11" s="57"/>
      <c r="K11" s="58">
        <v>72</v>
      </c>
      <c r="L11" s="58">
        <f>K11-M11</f>
        <v>36</v>
      </c>
      <c r="M11" s="58">
        <v>36</v>
      </c>
      <c r="N11" s="196"/>
      <c r="O11" s="197">
        <v>24</v>
      </c>
      <c r="P11" s="34"/>
      <c r="Q11" s="198">
        <v>48</v>
      </c>
      <c r="R11" s="193"/>
      <c r="S11" s="584"/>
      <c r="T11" s="585"/>
      <c r="U11" s="15"/>
      <c r="V11" s="15"/>
      <c r="W11" s="586"/>
      <c r="X11" s="141"/>
      <c r="Y11" s="587"/>
      <c r="Z11" s="373"/>
      <c r="AA11" s="141"/>
      <c r="AB11" s="141"/>
      <c r="AC11" s="141"/>
      <c r="AD11" s="477"/>
      <c r="AE11" s="477"/>
      <c r="AF11" s="478"/>
      <c r="AG11" s="477"/>
      <c r="AH11" s="657"/>
      <c r="AI11" s="682">
        <f t="shared" ref="AI11:AI74" si="2">SUM(O11:AH11)</f>
        <v>72</v>
      </c>
      <c r="AJ11" s="474"/>
      <c r="AK11" s="474"/>
      <c r="AL11" s="474"/>
      <c r="AM11" s="502"/>
      <c r="AN11" s="502"/>
      <c r="AO11" s="502"/>
      <c r="AP11" s="502"/>
      <c r="AQ11" s="502"/>
      <c r="AR11" s="502"/>
      <c r="AS11" s="502"/>
      <c r="AT11" s="502"/>
      <c r="AU11" s="502"/>
      <c r="AV11" s="502"/>
      <c r="AW11" s="502"/>
    </row>
    <row r="12" spans="1:50" ht="18" customHeight="1">
      <c r="A12" s="2" t="s">
        <v>35</v>
      </c>
      <c r="B12" s="626" t="s">
        <v>36</v>
      </c>
      <c r="C12" s="198"/>
      <c r="D12" s="198"/>
      <c r="E12" s="198"/>
      <c r="F12" s="645" t="s">
        <v>150</v>
      </c>
      <c r="G12" s="198"/>
      <c r="H12" s="198"/>
      <c r="I12" s="56">
        <v>108</v>
      </c>
      <c r="J12" s="57"/>
      <c r="K12" s="58">
        <v>108</v>
      </c>
      <c r="L12" s="58">
        <f t="shared" ref="L12:L24" si="3">K12-M12</f>
        <v>52</v>
      </c>
      <c r="M12" s="58">
        <v>56</v>
      </c>
      <c r="N12" s="196"/>
      <c r="O12" s="197">
        <v>24</v>
      </c>
      <c r="P12" s="34"/>
      <c r="Q12" s="198">
        <v>36</v>
      </c>
      <c r="R12" s="193"/>
      <c r="S12" s="199"/>
      <c r="T12" s="585">
        <v>28</v>
      </c>
      <c r="U12" s="15"/>
      <c r="V12" s="15">
        <v>20</v>
      </c>
      <c r="W12" s="586"/>
      <c r="X12" s="141"/>
      <c r="Y12" s="587"/>
      <c r="Z12" s="373"/>
      <c r="AA12" s="141"/>
      <c r="AB12" s="141"/>
      <c r="AC12" s="141"/>
      <c r="AD12" s="477"/>
      <c r="AE12" s="477"/>
      <c r="AF12" s="478"/>
      <c r="AG12" s="477"/>
      <c r="AH12" s="657"/>
      <c r="AI12" s="682">
        <f t="shared" si="2"/>
        <v>108</v>
      </c>
      <c r="AJ12" s="473"/>
      <c r="AK12" s="473"/>
      <c r="AL12" s="473"/>
      <c r="AM12" s="501"/>
      <c r="AN12" s="501"/>
      <c r="AO12" s="501"/>
      <c r="AP12" s="501"/>
      <c r="AQ12" s="501"/>
      <c r="AR12" s="501"/>
      <c r="AS12" s="501"/>
      <c r="AT12" s="501"/>
      <c r="AU12" s="501"/>
      <c r="AV12" s="501"/>
      <c r="AW12" s="501"/>
    </row>
    <row r="13" spans="1:50">
      <c r="A13" s="4" t="s">
        <v>37</v>
      </c>
      <c r="B13" s="627" t="s">
        <v>38</v>
      </c>
      <c r="C13" s="37"/>
      <c r="D13" s="37"/>
      <c r="E13" s="646" t="s">
        <v>149</v>
      </c>
      <c r="F13" s="37"/>
      <c r="G13" s="37"/>
      <c r="H13" s="37"/>
      <c r="I13" s="59">
        <v>136</v>
      </c>
      <c r="J13" s="60"/>
      <c r="K13" s="61">
        <v>136</v>
      </c>
      <c r="L13" s="58">
        <f t="shared" si="3"/>
        <v>90</v>
      </c>
      <c r="M13" s="61">
        <v>46</v>
      </c>
      <c r="N13" s="200"/>
      <c r="O13" s="201">
        <v>24</v>
      </c>
      <c r="P13" s="34"/>
      <c r="Q13" s="37">
        <v>54</v>
      </c>
      <c r="R13" s="193"/>
      <c r="S13" s="202"/>
      <c r="T13" s="585">
        <v>58</v>
      </c>
      <c r="U13" s="15"/>
      <c r="V13" s="15"/>
      <c r="W13" s="586"/>
      <c r="X13" s="141"/>
      <c r="Y13" s="587"/>
      <c r="Z13" s="373"/>
      <c r="AA13" s="141"/>
      <c r="AB13" s="141"/>
      <c r="AC13" s="141"/>
      <c r="AD13" s="477"/>
      <c r="AE13" s="477"/>
      <c r="AF13" s="478"/>
      <c r="AG13" s="477"/>
      <c r="AH13" s="657"/>
      <c r="AI13" s="682">
        <f t="shared" si="2"/>
        <v>136</v>
      </c>
      <c r="AJ13" s="473"/>
      <c r="AK13" s="479"/>
      <c r="AL13" s="479"/>
      <c r="AM13" s="501"/>
      <c r="AN13" s="501"/>
      <c r="AO13" s="501"/>
      <c r="AP13" s="501"/>
      <c r="AQ13" s="501"/>
      <c r="AR13" s="501"/>
      <c r="AS13" s="501"/>
      <c r="AT13" s="501"/>
      <c r="AU13" s="501"/>
      <c r="AV13" s="501"/>
      <c r="AW13" s="501"/>
    </row>
    <row r="14" spans="1:50" s="38" customFormat="1" ht="15.75" customHeight="1">
      <c r="A14" s="4" t="s">
        <v>39</v>
      </c>
      <c r="B14" s="627" t="s">
        <v>40</v>
      </c>
      <c r="C14" s="37"/>
      <c r="D14" s="646" t="s">
        <v>150</v>
      </c>
      <c r="E14" s="37"/>
      <c r="F14" s="37"/>
      <c r="G14" s="37"/>
      <c r="H14" s="37"/>
      <c r="I14" s="59">
        <v>72</v>
      </c>
      <c r="J14" s="60"/>
      <c r="K14" s="61">
        <v>72</v>
      </c>
      <c r="L14" s="58">
        <f t="shared" si="3"/>
        <v>72</v>
      </c>
      <c r="M14" s="61"/>
      <c r="N14" s="200"/>
      <c r="O14" s="201">
        <v>24</v>
      </c>
      <c r="P14" s="34"/>
      <c r="Q14" s="37">
        <v>48</v>
      </c>
      <c r="R14" s="193"/>
      <c r="S14" s="202"/>
      <c r="T14" s="585"/>
      <c r="U14" s="15"/>
      <c r="V14" s="15"/>
      <c r="W14" s="586"/>
      <c r="X14" s="141"/>
      <c r="Y14" s="587"/>
      <c r="Z14" s="373"/>
      <c r="AA14" s="141"/>
      <c r="AB14" s="141"/>
      <c r="AC14" s="141"/>
      <c r="AD14" s="477"/>
      <c r="AE14" s="477"/>
      <c r="AF14" s="478"/>
      <c r="AG14" s="477"/>
      <c r="AH14" s="657"/>
      <c r="AI14" s="682">
        <f t="shared" si="2"/>
        <v>72</v>
      </c>
      <c r="AJ14" s="474"/>
      <c r="AK14" s="474"/>
      <c r="AL14" s="474"/>
      <c r="AM14" s="502"/>
      <c r="AN14" s="502"/>
      <c r="AO14" s="502"/>
      <c r="AP14" s="502"/>
      <c r="AQ14" s="502"/>
      <c r="AR14" s="502"/>
      <c r="AS14" s="502"/>
      <c r="AT14" s="502"/>
      <c r="AU14" s="502"/>
      <c r="AV14" s="502"/>
      <c r="AW14" s="502"/>
    </row>
    <row r="15" spans="1:50" ht="14.45" customHeight="1">
      <c r="A15" s="4" t="s">
        <v>41</v>
      </c>
      <c r="B15" s="627" t="s">
        <v>42</v>
      </c>
      <c r="C15" s="37"/>
      <c r="D15" s="37"/>
      <c r="E15" s="37"/>
      <c r="F15" s="646" t="s">
        <v>150</v>
      </c>
      <c r="G15" s="37"/>
      <c r="H15" s="37"/>
      <c r="I15" s="59">
        <v>72</v>
      </c>
      <c r="J15" s="60"/>
      <c r="K15" s="61">
        <v>72</v>
      </c>
      <c r="L15" s="58">
        <f t="shared" si="3"/>
        <v>40</v>
      </c>
      <c r="M15" s="61">
        <v>32</v>
      </c>
      <c r="N15" s="200"/>
      <c r="O15" s="201"/>
      <c r="P15" s="3"/>
      <c r="Q15" s="37"/>
      <c r="R15" s="193"/>
      <c r="S15" s="203"/>
      <c r="T15" s="204">
        <v>42</v>
      </c>
      <c r="U15" s="205"/>
      <c r="V15" s="205">
        <v>30</v>
      </c>
      <c r="W15" s="205"/>
      <c r="X15" s="236"/>
      <c r="Y15" s="372"/>
      <c r="Z15" s="165"/>
      <c r="AA15" s="32"/>
      <c r="AB15" s="32"/>
      <c r="AC15" s="32"/>
      <c r="AD15" s="475"/>
      <c r="AE15" s="475"/>
      <c r="AF15" s="476"/>
      <c r="AG15" s="475"/>
      <c r="AH15" s="658"/>
      <c r="AI15" s="682">
        <f t="shared" si="2"/>
        <v>72</v>
      </c>
      <c r="AJ15" s="473"/>
      <c r="AK15" s="473"/>
      <c r="AL15" s="473"/>
      <c r="AM15" s="501"/>
      <c r="AN15" s="501"/>
      <c r="AO15" s="501"/>
      <c r="AP15" s="501"/>
      <c r="AQ15" s="501"/>
      <c r="AR15" s="501"/>
      <c r="AS15" s="501"/>
      <c r="AT15" s="501"/>
      <c r="AU15" s="501"/>
      <c r="AV15" s="501"/>
      <c r="AW15" s="501"/>
    </row>
    <row r="16" spans="1:50" ht="20.45" customHeight="1">
      <c r="A16" s="4" t="s">
        <v>43</v>
      </c>
      <c r="B16" s="627" t="s">
        <v>44</v>
      </c>
      <c r="C16" s="37"/>
      <c r="D16" s="37"/>
      <c r="E16" s="37"/>
      <c r="F16" s="646" t="s">
        <v>150</v>
      </c>
      <c r="G16" s="37"/>
      <c r="H16" s="37"/>
      <c r="I16" s="59">
        <v>72</v>
      </c>
      <c r="J16" s="60"/>
      <c r="K16" s="61">
        <v>72</v>
      </c>
      <c r="L16" s="58">
        <f t="shared" si="3"/>
        <v>0</v>
      </c>
      <c r="M16" s="61">
        <v>72</v>
      </c>
      <c r="N16" s="200"/>
      <c r="O16" s="201">
        <v>24</v>
      </c>
      <c r="P16" s="3"/>
      <c r="Q16" s="37">
        <v>36</v>
      </c>
      <c r="R16" s="193"/>
      <c r="S16" s="203"/>
      <c r="T16" s="204">
        <v>12</v>
      </c>
      <c r="U16" s="205"/>
      <c r="V16" s="205"/>
      <c r="W16" s="205"/>
      <c r="X16" s="236"/>
      <c r="Y16" s="372"/>
      <c r="Z16" s="165"/>
      <c r="AA16" s="32"/>
      <c r="AB16" s="32"/>
      <c r="AC16" s="32"/>
      <c r="AD16" s="475"/>
      <c r="AE16" s="475"/>
      <c r="AF16" s="476"/>
      <c r="AG16" s="475"/>
      <c r="AH16" s="658"/>
      <c r="AI16" s="682">
        <f t="shared" si="2"/>
        <v>72</v>
      </c>
      <c r="AJ16" s="473"/>
      <c r="AK16" s="473"/>
      <c r="AL16" s="473"/>
      <c r="AM16" s="501"/>
      <c r="AN16" s="501"/>
      <c r="AO16" s="501"/>
      <c r="AP16" s="501"/>
      <c r="AQ16" s="501"/>
      <c r="AR16" s="501"/>
      <c r="AS16" s="501"/>
      <c r="AT16" s="501"/>
      <c r="AU16" s="501"/>
      <c r="AV16" s="501"/>
      <c r="AW16" s="501"/>
    </row>
    <row r="17" spans="1:55" ht="17.45" customHeight="1">
      <c r="A17" s="4" t="s">
        <v>45</v>
      </c>
      <c r="B17" s="627" t="s">
        <v>46</v>
      </c>
      <c r="C17" s="37"/>
      <c r="D17" s="37"/>
      <c r="E17" s="37"/>
      <c r="F17" s="646" t="s">
        <v>149</v>
      </c>
      <c r="G17" s="37"/>
      <c r="H17" s="37"/>
      <c r="I17" s="59">
        <v>340</v>
      </c>
      <c r="J17" s="60"/>
      <c r="K17" s="61">
        <v>340</v>
      </c>
      <c r="L17" s="58">
        <f t="shared" si="3"/>
        <v>230</v>
      </c>
      <c r="M17" s="61">
        <v>110</v>
      </c>
      <c r="N17" s="200"/>
      <c r="O17" s="201">
        <v>72</v>
      </c>
      <c r="P17" s="34"/>
      <c r="Q17" s="37">
        <v>108</v>
      </c>
      <c r="R17" s="193"/>
      <c r="S17" s="202"/>
      <c r="T17" s="194">
        <v>84</v>
      </c>
      <c r="U17" s="195"/>
      <c r="V17" s="195">
        <v>76</v>
      </c>
      <c r="W17" s="205"/>
      <c r="X17" s="236"/>
      <c r="Y17" s="374"/>
      <c r="Z17" s="165"/>
      <c r="AA17" s="32"/>
      <c r="AB17" s="32"/>
      <c r="AC17" s="32"/>
      <c r="AD17" s="475"/>
      <c r="AE17" s="475"/>
      <c r="AF17" s="476"/>
      <c r="AG17" s="475"/>
      <c r="AH17" s="658"/>
      <c r="AI17" s="682">
        <f t="shared" si="2"/>
        <v>340</v>
      </c>
      <c r="AJ17" s="473"/>
      <c r="AK17" s="473"/>
      <c r="AL17" s="473"/>
      <c r="AM17" s="501"/>
      <c r="AN17" s="501"/>
      <c r="AO17" s="501"/>
      <c r="AP17" s="501"/>
      <c r="AQ17" s="501"/>
      <c r="AR17" s="501"/>
      <c r="AS17" s="501"/>
      <c r="AT17" s="501"/>
      <c r="AU17" s="501"/>
      <c r="AV17" s="501"/>
      <c r="AW17" s="501"/>
    </row>
    <row r="18" spans="1:55">
      <c r="A18" s="4" t="s">
        <v>47</v>
      </c>
      <c r="B18" s="627" t="s">
        <v>48</v>
      </c>
      <c r="C18" s="37"/>
      <c r="D18" s="37"/>
      <c r="E18" s="37"/>
      <c r="F18" s="646" t="s">
        <v>150</v>
      </c>
      <c r="G18" s="37"/>
      <c r="H18" s="37"/>
      <c r="I18" s="59">
        <v>108</v>
      </c>
      <c r="J18" s="60"/>
      <c r="K18" s="61">
        <v>108</v>
      </c>
      <c r="L18" s="58">
        <f t="shared" si="3"/>
        <v>52</v>
      </c>
      <c r="M18" s="61">
        <v>56</v>
      </c>
      <c r="N18" s="200"/>
      <c r="O18" s="201">
        <v>24</v>
      </c>
      <c r="P18" s="3"/>
      <c r="Q18" s="37">
        <v>36</v>
      </c>
      <c r="R18" s="193"/>
      <c r="S18" s="202"/>
      <c r="T18" s="204">
        <v>28</v>
      </c>
      <c r="U18" s="205"/>
      <c r="V18" s="205">
        <v>20</v>
      </c>
      <c r="W18" s="205"/>
      <c r="X18" s="236"/>
      <c r="Y18" s="372"/>
      <c r="Z18" s="165"/>
      <c r="AA18" s="32"/>
      <c r="AB18" s="32"/>
      <c r="AC18" s="32"/>
      <c r="AD18" s="475"/>
      <c r="AE18" s="475"/>
      <c r="AF18" s="476"/>
      <c r="AG18" s="475"/>
      <c r="AH18" s="658"/>
      <c r="AI18" s="682">
        <f t="shared" si="2"/>
        <v>108</v>
      </c>
      <c r="AJ18" s="473"/>
      <c r="AK18" s="473"/>
      <c r="AL18" s="473"/>
      <c r="AM18" s="501"/>
      <c r="AN18" s="501"/>
      <c r="AO18" s="501"/>
      <c r="AP18" s="501"/>
      <c r="AQ18" s="501"/>
      <c r="AR18" s="501"/>
      <c r="AS18" s="501"/>
      <c r="AT18" s="501"/>
      <c r="AU18" s="501"/>
      <c r="AV18" s="501"/>
      <c r="AW18" s="501"/>
    </row>
    <row r="19" spans="1:55" ht="16.899999999999999" customHeight="1">
      <c r="A19" s="4" t="s">
        <v>49</v>
      </c>
      <c r="B19" s="627" t="s">
        <v>50</v>
      </c>
      <c r="C19" s="37"/>
      <c r="D19" s="646" t="s">
        <v>150</v>
      </c>
      <c r="E19" s="37"/>
      <c r="F19" s="646"/>
      <c r="G19" s="37"/>
      <c r="H19" s="37"/>
      <c r="I19" s="59">
        <v>72</v>
      </c>
      <c r="J19" s="60"/>
      <c r="K19" s="61">
        <v>72</v>
      </c>
      <c r="L19" s="58">
        <f t="shared" si="3"/>
        <v>14</v>
      </c>
      <c r="M19" s="61">
        <v>58</v>
      </c>
      <c r="N19" s="200"/>
      <c r="O19" s="201">
        <v>36</v>
      </c>
      <c r="P19" s="3"/>
      <c r="Q19" s="60">
        <v>36</v>
      </c>
      <c r="R19" s="193"/>
      <c r="S19" s="206"/>
      <c r="T19" s="204"/>
      <c r="U19" s="205"/>
      <c r="V19" s="205"/>
      <c r="W19" s="205"/>
      <c r="X19" s="236"/>
      <c r="Y19" s="372"/>
      <c r="Z19" s="165"/>
      <c r="AA19" s="32"/>
      <c r="AB19" s="32"/>
      <c r="AC19" s="32"/>
      <c r="AD19" s="475"/>
      <c r="AE19" s="475"/>
      <c r="AF19" s="476"/>
      <c r="AG19" s="475"/>
      <c r="AH19" s="658"/>
      <c r="AI19" s="682">
        <f t="shared" si="2"/>
        <v>72</v>
      </c>
      <c r="AJ19" s="473"/>
      <c r="AK19" s="473"/>
      <c r="AL19" s="473"/>
      <c r="AM19" s="501"/>
      <c r="AN19" s="501"/>
      <c r="AO19" s="501"/>
      <c r="AP19" s="501"/>
      <c r="AQ19" s="501"/>
      <c r="AR19" s="501"/>
      <c r="AS19" s="501"/>
      <c r="AT19" s="501"/>
      <c r="AU19" s="501"/>
      <c r="AV19" s="501"/>
      <c r="AW19" s="501"/>
    </row>
    <row r="20" spans="1:55" ht="16.899999999999999" customHeight="1">
      <c r="A20" s="5" t="s">
        <v>51</v>
      </c>
      <c r="B20" s="627" t="s">
        <v>52</v>
      </c>
      <c r="C20" s="37"/>
      <c r="D20" s="37"/>
      <c r="E20" s="37"/>
      <c r="F20" s="646" t="s">
        <v>150</v>
      </c>
      <c r="G20" s="37"/>
      <c r="H20" s="37"/>
      <c r="I20" s="62">
        <v>68</v>
      </c>
      <c r="J20" s="61"/>
      <c r="K20" s="61">
        <v>68</v>
      </c>
      <c r="L20" s="58">
        <f t="shared" si="3"/>
        <v>32</v>
      </c>
      <c r="M20" s="61">
        <v>36</v>
      </c>
      <c r="N20" s="200"/>
      <c r="O20" s="201"/>
      <c r="P20" s="3"/>
      <c r="Q20" s="60"/>
      <c r="R20" s="193"/>
      <c r="S20" s="207"/>
      <c r="T20" s="208">
        <v>28</v>
      </c>
      <c r="U20" s="209"/>
      <c r="V20" s="375">
        <v>40</v>
      </c>
      <c r="W20" s="209"/>
      <c r="X20" s="236"/>
      <c r="Y20" s="372"/>
      <c r="Z20" s="165"/>
      <c r="AA20" s="32"/>
      <c r="AB20" s="32"/>
      <c r="AC20" s="32"/>
      <c r="AD20" s="475"/>
      <c r="AE20" s="475"/>
      <c r="AF20" s="476"/>
      <c r="AG20" s="475"/>
      <c r="AH20" s="658"/>
      <c r="AI20" s="682">
        <f t="shared" si="2"/>
        <v>68</v>
      </c>
      <c r="AJ20" s="473"/>
      <c r="AK20" s="473"/>
      <c r="AL20" s="473"/>
      <c r="AM20" s="501"/>
      <c r="AN20" s="501"/>
      <c r="AO20" s="501"/>
      <c r="AP20" s="501"/>
      <c r="AQ20" s="501"/>
      <c r="AR20" s="501"/>
      <c r="AS20" s="501"/>
      <c r="AT20" s="501"/>
      <c r="AU20" s="501"/>
      <c r="AV20" s="501"/>
      <c r="AW20" s="501"/>
    </row>
    <row r="21" spans="1:55" ht="15.6" customHeight="1">
      <c r="A21" s="5" t="s">
        <v>53</v>
      </c>
      <c r="B21" s="627" t="s">
        <v>54</v>
      </c>
      <c r="C21" s="37"/>
      <c r="D21" s="37"/>
      <c r="E21" s="37"/>
      <c r="F21" s="646" t="s">
        <v>150</v>
      </c>
      <c r="G21" s="37"/>
      <c r="H21" s="37"/>
      <c r="I21" s="59">
        <v>108</v>
      </c>
      <c r="J21" s="63"/>
      <c r="K21" s="60">
        <v>108</v>
      </c>
      <c r="L21" s="58">
        <f t="shared" si="3"/>
        <v>108</v>
      </c>
      <c r="M21" s="61"/>
      <c r="N21" s="200"/>
      <c r="O21" s="194">
        <v>24</v>
      </c>
      <c r="P21" s="210"/>
      <c r="Q21" s="205">
        <v>36</v>
      </c>
      <c r="R21" s="209"/>
      <c r="S21" s="211"/>
      <c r="T21" s="204">
        <v>28</v>
      </c>
      <c r="U21" s="205"/>
      <c r="V21" s="205">
        <v>20</v>
      </c>
      <c r="W21" s="205"/>
      <c r="X21" s="236"/>
      <c r="Y21" s="372"/>
      <c r="Z21" s="165"/>
      <c r="AA21" s="32"/>
      <c r="AB21" s="32"/>
      <c r="AC21" s="32"/>
      <c r="AD21" s="475"/>
      <c r="AE21" s="475"/>
      <c r="AF21" s="476"/>
      <c r="AG21" s="475"/>
      <c r="AH21" s="658"/>
      <c r="AI21" s="682">
        <f t="shared" si="2"/>
        <v>108</v>
      </c>
      <c r="AJ21" s="473"/>
      <c r="AK21" s="473"/>
      <c r="AL21" s="473"/>
      <c r="AM21" s="501"/>
      <c r="AN21" s="501"/>
      <c r="AO21" s="501"/>
      <c r="AP21" s="501"/>
      <c r="AQ21" s="501"/>
      <c r="AR21" s="501"/>
      <c r="AS21" s="501"/>
      <c r="AT21" s="501"/>
      <c r="AU21" s="501"/>
      <c r="AV21" s="501"/>
      <c r="AW21" s="501"/>
    </row>
    <row r="22" spans="1:55" ht="16.149999999999999" customHeight="1">
      <c r="A22" s="5" t="s">
        <v>55</v>
      </c>
      <c r="B22" s="628" t="s">
        <v>56</v>
      </c>
      <c r="C22" s="37"/>
      <c r="D22" s="37"/>
      <c r="E22" s="37"/>
      <c r="F22" s="646" t="s">
        <v>149</v>
      </c>
      <c r="G22" s="37"/>
      <c r="H22" s="37"/>
      <c r="I22" s="59">
        <v>144</v>
      </c>
      <c r="J22" s="60"/>
      <c r="K22" s="60">
        <v>144</v>
      </c>
      <c r="L22" s="58">
        <f t="shared" si="3"/>
        <v>144</v>
      </c>
      <c r="M22" s="60"/>
      <c r="N22" s="212"/>
      <c r="O22" s="201">
        <v>24</v>
      </c>
      <c r="P22" s="3"/>
      <c r="Q22" s="60">
        <v>36</v>
      </c>
      <c r="R22" s="193"/>
      <c r="S22" s="206"/>
      <c r="T22" s="204">
        <v>28</v>
      </c>
      <c r="U22" s="205"/>
      <c r="V22" s="205">
        <v>56</v>
      </c>
      <c r="W22" s="205"/>
      <c r="X22" s="236"/>
      <c r="Y22" s="372"/>
      <c r="Z22" s="165"/>
      <c r="AA22" s="32"/>
      <c r="AB22" s="32"/>
      <c r="AC22" s="32"/>
      <c r="AD22" s="475"/>
      <c r="AE22" s="475"/>
      <c r="AF22" s="476"/>
      <c r="AG22" s="475"/>
      <c r="AH22" s="658"/>
      <c r="AI22" s="682">
        <f t="shared" si="2"/>
        <v>144</v>
      </c>
      <c r="AJ22" s="479"/>
      <c r="AK22" s="479"/>
      <c r="AL22" s="479"/>
      <c r="AM22" s="503"/>
      <c r="AN22" s="503"/>
      <c r="AO22" s="503"/>
      <c r="AP22" s="503"/>
      <c r="AQ22" s="503"/>
      <c r="AR22" s="503"/>
      <c r="AS22" s="503"/>
      <c r="AT22" s="503"/>
      <c r="AU22" s="503"/>
      <c r="AV22" s="503"/>
      <c r="AW22" s="503"/>
      <c r="AX22" s="36"/>
      <c r="AY22" s="36"/>
      <c r="AZ22" s="36"/>
    </row>
    <row r="23" spans="1:55" s="36" customFormat="1" ht="15.6" customHeight="1">
      <c r="A23" s="6" t="s">
        <v>57</v>
      </c>
      <c r="B23" s="627" t="s">
        <v>58</v>
      </c>
      <c r="C23" s="37"/>
      <c r="D23" s="646" t="s">
        <v>150</v>
      </c>
      <c r="E23" s="646"/>
      <c r="F23" s="37"/>
      <c r="G23" s="37"/>
      <c r="H23" s="37"/>
      <c r="I23" s="64">
        <v>72</v>
      </c>
      <c r="J23" s="63"/>
      <c r="K23" s="60">
        <v>72</v>
      </c>
      <c r="L23" s="58">
        <f t="shared" si="3"/>
        <v>42</v>
      </c>
      <c r="M23" s="60">
        <v>30</v>
      </c>
      <c r="N23" s="206"/>
      <c r="O23" s="213">
        <v>24</v>
      </c>
      <c r="P23" s="35"/>
      <c r="Q23" s="214">
        <v>48</v>
      </c>
      <c r="R23" s="193"/>
      <c r="S23" s="215"/>
      <c r="T23" s="216"/>
      <c r="U23" s="217"/>
      <c r="V23" s="217"/>
      <c r="W23" s="217"/>
      <c r="X23" s="376"/>
      <c r="Y23" s="377"/>
      <c r="Z23" s="378"/>
      <c r="AA23" s="379"/>
      <c r="AB23" s="379"/>
      <c r="AC23" s="379"/>
      <c r="AD23" s="480"/>
      <c r="AE23" s="480"/>
      <c r="AF23" s="481"/>
      <c r="AG23" s="480"/>
      <c r="AH23" s="659"/>
      <c r="AI23" s="682">
        <f t="shared" si="2"/>
        <v>72</v>
      </c>
      <c r="AJ23" s="479"/>
      <c r="AK23" s="479"/>
      <c r="AL23" s="479"/>
      <c r="AM23" s="503"/>
      <c r="AN23" s="503"/>
      <c r="AO23" s="503"/>
      <c r="AP23" s="503"/>
      <c r="AQ23" s="503"/>
      <c r="AR23" s="503"/>
      <c r="AS23" s="503"/>
      <c r="AT23" s="503"/>
      <c r="AU23" s="503"/>
      <c r="AV23" s="503"/>
      <c r="AW23" s="503"/>
    </row>
    <row r="24" spans="1:55" s="36" customFormat="1" ht="15.6" customHeight="1" thickBot="1">
      <c r="A24" s="65"/>
      <c r="B24" s="629" t="s">
        <v>59</v>
      </c>
      <c r="C24" s="37"/>
      <c r="D24" s="37"/>
      <c r="E24" s="37"/>
      <c r="F24" s="37"/>
      <c r="G24" s="37"/>
      <c r="H24" s="37"/>
      <c r="I24" s="66">
        <v>32</v>
      </c>
      <c r="J24" s="67"/>
      <c r="K24" s="68">
        <v>32</v>
      </c>
      <c r="L24" s="58">
        <f t="shared" si="3"/>
        <v>32</v>
      </c>
      <c r="M24" s="68"/>
      <c r="N24" s="218"/>
      <c r="O24" s="219"/>
      <c r="P24" s="33"/>
      <c r="Q24" s="220"/>
      <c r="R24" s="221"/>
      <c r="S24" s="222"/>
      <c r="T24" s="223"/>
      <c r="U24" s="224"/>
      <c r="V24" s="224">
        <v>32</v>
      </c>
      <c r="W24" s="224"/>
      <c r="X24" s="380"/>
      <c r="Y24" s="381"/>
      <c r="Z24" s="382"/>
      <c r="AA24" s="383"/>
      <c r="AB24" s="383"/>
      <c r="AC24" s="383"/>
      <c r="AD24" s="482"/>
      <c r="AE24" s="482"/>
      <c r="AF24" s="482"/>
      <c r="AG24" s="482"/>
      <c r="AH24" s="660"/>
      <c r="AI24" s="682">
        <f t="shared" si="2"/>
        <v>32</v>
      </c>
      <c r="AJ24" s="479"/>
      <c r="AK24" s="483"/>
      <c r="AL24" s="479"/>
      <c r="AM24" s="503"/>
      <c r="AN24" s="503"/>
      <c r="AO24" s="503"/>
      <c r="AP24" s="503"/>
      <c r="AQ24" s="503"/>
      <c r="AR24" s="503"/>
      <c r="AS24" s="503"/>
      <c r="AT24" s="503"/>
      <c r="AU24" s="503"/>
      <c r="AV24" s="503"/>
      <c r="AW24" s="503"/>
    </row>
    <row r="25" spans="1:55" ht="17.25" customHeight="1" thickBot="1">
      <c r="A25" s="760" t="s">
        <v>60</v>
      </c>
      <c r="B25" s="761"/>
      <c r="C25" s="630"/>
      <c r="D25" s="630"/>
      <c r="E25" s="630"/>
      <c r="F25" s="630"/>
      <c r="G25" s="630"/>
      <c r="H25" s="630"/>
      <c r="I25" s="69">
        <f>I26+I32+I39+I61+I62+I63</f>
        <v>2952</v>
      </c>
      <c r="J25" s="69">
        <f>J26+J32+J39+J61+J62+J63</f>
        <v>0</v>
      </c>
      <c r="K25" s="69">
        <f>K26+K32+K39+K61+K62+K63</f>
        <v>2952</v>
      </c>
      <c r="L25" s="69">
        <f t="shared" ref="L25:S25" si="4">L26+L32+L39</f>
        <v>574</v>
      </c>
      <c r="M25" s="69">
        <f t="shared" si="4"/>
        <v>646</v>
      </c>
      <c r="N25" s="69">
        <f t="shared" si="4"/>
        <v>0</v>
      </c>
      <c r="O25" s="69">
        <f t="shared" si="4"/>
        <v>108</v>
      </c>
      <c r="P25" s="69">
        <f t="shared" si="4"/>
        <v>180</v>
      </c>
      <c r="Q25" s="69">
        <f t="shared" si="4"/>
        <v>126</v>
      </c>
      <c r="R25" s="69">
        <f t="shared" si="4"/>
        <v>108</v>
      </c>
      <c r="S25" s="69">
        <f t="shared" si="4"/>
        <v>108</v>
      </c>
      <c r="T25" s="225">
        <f t="shared" ref="T25:AD25" si="5">T26+T32+T39</f>
        <v>168</v>
      </c>
      <c r="U25" s="225">
        <f t="shared" si="5"/>
        <v>72</v>
      </c>
      <c r="V25" s="225">
        <f t="shared" si="5"/>
        <v>246</v>
      </c>
      <c r="W25" s="225">
        <f t="shared" si="5"/>
        <v>180</v>
      </c>
      <c r="X25" s="225">
        <f t="shared" si="5"/>
        <v>108</v>
      </c>
      <c r="Y25" s="225">
        <v>72</v>
      </c>
      <c r="Z25" s="69">
        <f t="shared" si="5"/>
        <v>396</v>
      </c>
      <c r="AA25" s="69">
        <f t="shared" si="5"/>
        <v>180</v>
      </c>
      <c r="AB25" s="384">
        <f t="shared" si="5"/>
        <v>0</v>
      </c>
      <c r="AC25" s="69">
        <f t="shared" si="5"/>
        <v>252</v>
      </c>
      <c r="AD25" s="69">
        <f t="shared" si="5"/>
        <v>108</v>
      </c>
      <c r="AE25" s="69">
        <v>108</v>
      </c>
      <c r="AF25" s="69">
        <v>72</v>
      </c>
      <c r="AG25" s="484">
        <v>144</v>
      </c>
      <c r="AH25" s="661">
        <v>216</v>
      </c>
      <c r="AI25" s="682">
        <f t="shared" si="2"/>
        <v>2952</v>
      </c>
      <c r="AJ25" s="473"/>
      <c r="AK25" s="486"/>
      <c r="AL25" s="500"/>
    </row>
    <row r="26" spans="1:55" ht="28.9" customHeight="1" thickBot="1">
      <c r="A26" s="70" t="s">
        <v>61</v>
      </c>
      <c r="B26" s="71" t="s">
        <v>62</v>
      </c>
      <c r="C26" s="631"/>
      <c r="D26" s="631"/>
      <c r="E26" s="631"/>
      <c r="F26" s="631"/>
      <c r="G26" s="631"/>
      <c r="H26" s="631"/>
      <c r="I26" s="72">
        <f>I27+I28+I29+I30+I31</f>
        <v>270</v>
      </c>
      <c r="J26" s="73"/>
      <c r="K26" s="74">
        <f>K27+K28+K29+K30+K31</f>
        <v>270</v>
      </c>
      <c r="L26" s="74">
        <v>107</v>
      </c>
      <c r="M26" s="74">
        <v>163</v>
      </c>
      <c r="N26" s="226"/>
      <c r="O26" s="605"/>
      <c r="P26" s="606"/>
      <c r="Q26" s="607">
        <f>Q27+Q28+Q29+Q30+Q31</f>
        <v>0</v>
      </c>
      <c r="R26" s="607">
        <f>R27+R28+R29+R30+R31</f>
        <v>0</v>
      </c>
      <c r="S26" s="607">
        <f>S27+S28+S29+S30+S31</f>
        <v>0</v>
      </c>
      <c r="T26" s="608">
        <f t="shared" ref="T26:AH26" si="6">T27+T28+T29+T30+T31</f>
        <v>28</v>
      </c>
      <c r="U26" s="609">
        <f t="shared" si="6"/>
        <v>0</v>
      </c>
      <c r="V26" s="609">
        <f t="shared" si="6"/>
        <v>30</v>
      </c>
      <c r="W26" s="609">
        <f t="shared" si="6"/>
        <v>0</v>
      </c>
      <c r="X26" s="609">
        <f t="shared" si="6"/>
        <v>0</v>
      </c>
      <c r="Y26" s="610">
        <f t="shared" si="6"/>
        <v>0</v>
      </c>
      <c r="Z26" s="611">
        <f>Z27+Z28+Z29+Z30+Z31+AA31</f>
        <v>110</v>
      </c>
      <c r="AA26" s="607">
        <f>AA27+AA28+AA29+AA30+AB31</f>
        <v>0</v>
      </c>
      <c r="AB26" s="607">
        <v>0</v>
      </c>
      <c r="AC26" s="607">
        <f>AC27+AC28+AC29+AC30+AD31+AC31</f>
        <v>102</v>
      </c>
      <c r="AD26" s="607">
        <f t="shared" ref="AD26:AF26" si="7">AD27+AD28+AD29+AD30+AE31</f>
        <v>0</v>
      </c>
      <c r="AE26" s="607">
        <f t="shared" si="7"/>
        <v>0</v>
      </c>
      <c r="AF26" s="607">
        <f t="shared" si="7"/>
        <v>0</v>
      </c>
      <c r="AG26" s="607">
        <f>AG27+AG28+AG29+AG30</f>
        <v>0</v>
      </c>
      <c r="AH26" s="662">
        <f t="shared" si="6"/>
        <v>0</v>
      </c>
      <c r="AI26" s="682">
        <f t="shared" si="2"/>
        <v>270</v>
      </c>
      <c r="AJ26" s="485"/>
      <c r="AK26" s="486"/>
      <c r="BC26" s="504"/>
    </row>
    <row r="27" spans="1:55" ht="17.25" customHeight="1">
      <c r="A27" s="7" t="s">
        <v>63</v>
      </c>
      <c r="B27" s="8" t="s">
        <v>64</v>
      </c>
      <c r="C27" s="32"/>
      <c r="D27" s="32"/>
      <c r="E27" s="32"/>
      <c r="F27" s="32"/>
      <c r="G27" s="32"/>
      <c r="H27" s="647" t="s">
        <v>150</v>
      </c>
      <c r="I27" s="75">
        <v>36</v>
      </c>
      <c r="J27" s="76"/>
      <c r="K27" s="75">
        <v>36</v>
      </c>
      <c r="L27" s="77">
        <v>36</v>
      </c>
      <c r="M27" s="77"/>
      <c r="N27" s="227"/>
      <c r="O27" s="228"/>
      <c r="P27" s="229"/>
      <c r="Q27" s="229"/>
      <c r="R27" s="229"/>
      <c r="S27" s="229"/>
      <c r="T27" s="230"/>
      <c r="U27" s="231"/>
      <c r="V27" s="231"/>
      <c r="W27" s="231"/>
      <c r="X27" s="231"/>
      <c r="Y27" s="385"/>
      <c r="Z27" s="386">
        <v>22</v>
      </c>
      <c r="AA27" s="387"/>
      <c r="AB27" s="388"/>
      <c r="AC27" s="387">
        <v>14</v>
      </c>
      <c r="AD27" s="487"/>
      <c r="AE27" s="487"/>
      <c r="AF27" s="487"/>
      <c r="AG27" s="488"/>
      <c r="AH27" s="663"/>
      <c r="AI27" s="682">
        <f t="shared" si="2"/>
        <v>36</v>
      </c>
      <c r="AJ27" s="316"/>
      <c r="AK27" s="486"/>
    </row>
    <row r="28" spans="1:55" ht="22.5" customHeight="1">
      <c r="A28" s="9" t="s">
        <v>65</v>
      </c>
      <c r="B28" s="10" t="s">
        <v>66</v>
      </c>
      <c r="C28" s="632"/>
      <c r="D28" s="632"/>
      <c r="E28" s="632"/>
      <c r="F28" s="632"/>
      <c r="G28" s="632"/>
      <c r="H28" s="647" t="s">
        <v>150</v>
      </c>
      <c r="I28" s="78">
        <v>36</v>
      </c>
      <c r="J28" s="79"/>
      <c r="K28" s="78">
        <v>36</v>
      </c>
      <c r="L28" s="80">
        <v>1</v>
      </c>
      <c r="M28" s="80">
        <v>35</v>
      </c>
      <c r="N28" s="232"/>
      <c r="O28" s="233"/>
      <c r="P28" s="234"/>
      <c r="Q28" s="234"/>
      <c r="R28" s="234"/>
      <c r="S28" s="234"/>
      <c r="T28" s="235"/>
      <c r="U28" s="236"/>
      <c r="V28" s="236"/>
      <c r="W28" s="319"/>
      <c r="X28" s="319"/>
      <c r="Y28" s="389"/>
      <c r="Z28" s="390">
        <v>22</v>
      </c>
      <c r="AA28" s="391"/>
      <c r="AB28" s="392"/>
      <c r="AC28" s="391">
        <v>14</v>
      </c>
      <c r="AD28" s="234"/>
      <c r="AE28" s="234"/>
      <c r="AF28" s="234"/>
      <c r="AG28" s="489"/>
      <c r="AH28" s="664"/>
      <c r="AI28" s="682">
        <f t="shared" si="2"/>
        <v>36</v>
      </c>
      <c r="AJ28" s="316"/>
      <c r="AK28" s="486"/>
    </row>
    <row r="29" spans="1:55" ht="16.899999999999999" customHeight="1">
      <c r="A29" s="11" t="s">
        <v>67</v>
      </c>
      <c r="B29" s="12" t="s">
        <v>68</v>
      </c>
      <c r="C29" s="633"/>
      <c r="D29" s="633"/>
      <c r="E29" s="633"/>
      <c r="F29" s="633"/>
      <c r="G29" s="648" t="s">
        <v>150</v>
      </c>
      <c r="H29" s="633"/>
      <c r="I29" s="78">
        <v>68</v>
      </c>
      <c r="J29" s="79"/>
      <c r="K29" s="78">
        <v>68</v>
      </c>
      <c r="L29" s="81">
        <v>44</v>
      </c>
      <c r="M29" s="81">
        <v>24</v>
      </c>
      <c r="N29" s="237"/>
      <c r="O29" s="233"/>
      <c r="P29" s="234"/>
      <c r="Q29" s="234"/>
      <c r="R29" s="234"/>
      <c r="S29" s="234"/>
      <c r="T29" s="235"/>
      <c r="U29" s="236"/>
      <c r="V29" s="236"/>
      <c r="W29" s="319"/>
      <c r="X29" s="319"/>
      <c r="Y29" s="389"/>
      <c r="Z29" s="390">
        <v>22</v>
      </c>
      <c r="AA29" s="391"/>
      <c r="AB29" s="392"/>
      <c r="AC29" s="391">
        <v>46</v>
      </c>
      <c r="AD29" s="234"/>
      <c r="AE29" s="234"/>
      <c r="AF29" s="234"/>
      <c r="AG29" s="489"/>
      <c r="AH29" s="664"/>
      <c r="AI29" s="682">
        <f t="shared" si="2"/>
        <v>68</v>
      </c>
      <c r="AJ29" s="316"/>
      <c r="AK29" s="486"/>
    </row>
    <row r="30" spans="1:55" ht="17.25" customHeight="1">
      <c r="A30" s="9" t="s">
        <v>69</v>
      </c>
      <c r="B30" s="10" t="s">
        <v>70</v>
      </c>
      <c r="C30" s="632"/>
      <c r="D30" s="632"/>
      <c r="E30" s="632"/>
      <c r="F30" s="632"/>
      <c r="G30" s="648" t="s">
        <v>150</v>
      </c>
      <c r="H30" s="632"/>
      <c r="I30" s="78">
        <v>94</v>
      </c>
      <c r="J30" s="79"/>
      <c r="K30" s="78">
        <v>94</v>
      </c>
      <c r="L30" s="80"/>
      <c r="M30" s="80">
        <v>94</v>
      </c>
      <c r="N30" s="232"/>
      <c r="O30" s="233"/>
      <c r="P30" s="234"/>
      <c r="Q30" s="234"/>
      <c r="R30" s="234"/>
      <c r="S30" s="234"/>
      <c r="T30" s="235">
        <v>28</v>
      </c>
      <c r="U30" s="236"/>
      <c r="V30" s="236">
        <v>30</v>
      </c>
      <c r="W30" s="319"/>
      <c r="X30" s="319"/>
      <c r="Y30" s="389"/>
      <c r="Z30" s="390">
        <v>22</v>
      </c>
      <c r="AA30" s="241"/>
      <c r="AB30" s="393"/>
      <c r="AC30" s="241">
        <v>14</v>
      </c>
      <c r="AD30" s="240"/>
      <c r="AE30" s="240"/>
      <c r="AF30" s="240"/>
      <c r="AG30" s="490"/>
      <c r="AH30" s="664"/>
      <c r="AI30" s="682">
        <f t="shared" si="2"/>
        <v>94</v>
      </c>
      <c r="AJ30" s="316"/>
      <c r="AK30" s="486"/>
    </row>
    <row r="31" spans="1:55" ht="23.25" customHeight="1" thickBot="1">
      <c r="A31" s="13" t="s">
        <v>71</v>
      </c>
      <c r="B31" s="14" t="s">
        <v>72</v>
      </c>
      <c r="C31" s="632"/>
      <c r="D31" s="648"/>
      <c r="E31" s="632"/>
      <c r="F31" s="632"/>
      <c r="G31" s="632"/>
      <c r="H31" s="648" t="s">
        <v>150</v>
      </c>
      <c r="I31" s="82">
        <v>36</v>
      </c>
      <c r="J31" s="83"/>
      <c r="K31" s="82">
        <v>36</v>
      </c>
      <c r="L31" s="84">
        <v>26</v>
      </c>
      <c r="M31" s="84">
        <v>10</v>
      </c>
      <c r="N31" s="238"/>
      <c r="O31" s="239"/>
      <c r="P31" s="240"/>
      <c r="Q31" s="241"/>
      <c r="R31" s="240"/>
      <c r="S31" s="240"/>
      <c r="T31" s="242"/>
      <c r="U31" s="243"/>
      <c r="V31" s="243"/>
      <c r="W31" s="243"/>
      <c r="X31" s="243"/>
      <c r="Y31" s="394"/>
      <c r="Z31" s="395">
        <v>22</v>
      </c>
      <c r="AA31" s="396"/>
      <c r="AB31" s="396"/>
      <c r="AC31" s="397">
        <v>14</v>
      </c>
      <c r="AD31" s="396"/>
      <c r="AE31" s="396"/>
      <c r="AF31" s="396"/>
      <c r="AG31" s="396"/>
      <c r="AH31" s="665"/>
      <c r="AI31" s="682">
        <f t="shared" si="2"/>
        <v>36</v>
      </c>
      <c r="AJ31" s="316"/>
      <c r="AK31" s="486"/>
    </row>
    <row r="32" spans="1:55" ht="22.9" customHeight="1" thickBot="1">
      <c r="A32" s="85" t="s">
        <v>73</v>
      </c>
      <c r="B32" s="86" t="s">
        <v>74</v>
      </c>
      <c r="C32" s="634"/>
      <c r="D32" s="634"/>
      <c r="E32" s="634"/>
      <c r="F32" s="634"/>
      <c r="G32" s="634"/>
      <c r="H32" s="634"/>
      <c r="I32" s="87">
        <f>I33+I34+I35+I36+I37+I38</f>
        <v>329</v>
      </c>
      <c r="J32" s="88"/>
      <c r="K32" s="87">
        <f>K33+K34+K35+K36+K37+K38</f>
        <v>329</v>
      </c>
      <c r="L32" s="89">
        <v>155</v>
      </c>
      <c r="M32" s="90">
        <v>174</v>
      </c>
      <c r="N32" s="244"/>
      <c r="O32" s="612">
        <f>O33+O34+O35+O36+O37+O38</f>
        <v>24</v>
      </c>
      <c r="P32" s="613">
        <f>P33+P34+P35+P36+P37+P38</f>
        <v>0</v>
      </c>
      <c r="Q32" s="613">
        <v>36</v>
      </c>
      <c r="R32" s="613">
        <f>R33+R34+R35+R36+R37+R38</f>
        <v>0</v>
      </c>
      <c r="S32" s="614">
        <f>S33+S34+S35+S36+S37+S38</f>
        <v>0</v>
      </c>
      <c r="T32" s="615">
        <f t="shared" ref="T32:AG32" si="8">T33+T34+T35+T36+T37+T38</f>
        <v>56</v>
      </c>
      <c r="U32" s="616">
        <f t="shared" si="8"/>
        <v>0</v>
      </c>
      <c r="V32" s="616">
        <f t="shared" si="8"/>
        <v>30</v>
      </c>
      <c r="W32" s="616">
        <f t="shared" si="8"/>
        <v>0</v>
      </c>
      <c r="X32" s="616">
        <f t="shared" si="8"/>
        <v>0</v>
      </c>
      <c r="Y32" s="617">
        <f t="shared" si="8"/>
        <v>0</v>
      </c>
      <c r="Z32" s="618">
        <f t="shared" si="8"/>
        <v>125</v>
      </c>
      <c r="AA32" s="613">
        <f t="shared" si="8"/>
        <v>0</v>
      </c>
      <c r="AB32" s="619">
        <f t="shared" si="8"/>
        <v>0</v>
      </c>
      <c r="AC32" s="613">
        <f t="shared" si="8"/>
        <v>58</v>
      </c>
      <c r="AD32" s="613">
        <f t="shared" si="8"/>
        <v>0</v>
      </c>
      <c r="AE32" s="613">
        <f t="shared" si="8"/>
        <v>0</v>
      </c>
      <c r="AF32" s="613">
        <f t="shared" si="8"/>
        <v>0</v>
      </c>
      <c r="AG32" s="618">
        <f t="shared" si="8"/>
        <v>0</v>
      </c>
      <c r="AH32" s="614"/>
      <c r="AI32" s="682">
        <f t="shared" si="2"/>
        <v>329</v>
      </c>
      <c r="AJ32" s="316"/>
      <c r="AK32" s="470"/>
    </row>
    <row r="33" spans="1:50" ht="20.25" customHeight="1">
      <c r="A33" s="16" t="s">
        <v>75</v>
      </c>
      <c r="B33" s="91" t="s">
        <v>76</v>
      </c>
      <c r="C33" s="15"/>
      <c r="D33" s="15"/>
      <c r="E33" s="649" t="s">
        <v>149</v>
      </c>
      <c r="F33" s="15"/>
      <c r="G33" s="15"/>
      <c r="H33" s="15"/>
      <c r="I33" s="92">
        <v>84</v>
      </c>
      <c r="J33" s="93"/>
      <c r="K33" s="92">
        <v>84</v>
      </c>
      <c r="L33" s="94">
        <v>62</v>
      </c>
      <c r="M33" s="95">
        <v>22</v>
      </c>
      <c r="N33" s="245"/>
      <c r="O33" s="246">
        <v>24</v>
      </c>
      <c r="P33" s="247"/>
      <c r="Q33" s="248">
        <v>36</v>
      </c>
      <c r="R33" s="249"/>
      <c r="S33" s="249"/>
      <c r="T33" s="250">
        <v>24</v>
      </c>
      <c r="U33" s="251"/>
      <c r="V33" s="398"/>
      <c r="W33" s="399"/>
      <c r="X33" s="399"/>
      <c r="Y33" s="400"/>
      <c r="Z33" s="401"/>
      <c r="AA33" s="402"/>
      <c r="AB33" s="403"/>
      <c r="AC33" s="402"/>
      <c r="AD33" s="402"/>
      <c r="AE33" s="430"/>
      <c r="AF33" s="430"/>
      <c r="AG33" s="491"/>
      <c r="AH33" s="666"/>
      <c r="AI33" s="682">
        <f t="shared" si="2"/>
        <v>84</v>
      </c>
      <c r="AJ33" s="316"/>
      <c r="AK33" s="493"/>
    </row>
    <row r="34" spans="1:50" ht="22.5" customHeight="1">
      <c r="A34" s="17" t="s">
        <v>77</v>
      </c>
      <c r="B34" s="18" t="s">
        <v>78</v>
      </c>
      <c r="C34" s="635"/>
      <c r="D34" s="635"/>
      <c r="E34" s="635"/>
      <c r="F34" s="635"/>
      <c r="G34" s="635"/>
      <c r="H34" s="648" t="s">
        <v>150</v>
      </c>
      <c r="I34" s="96">
        <v>56</v>
      </c>
      <c r="J34" s="97"/>
      <c r="K34" s="96">
        <v>56</v>
      </c>
      <c r="L34" s="98">
        <v>20</v>
      </c>
      <c r="M34" s="99">
        <v>36</v>
      </c>
      <c r="N34" s="252"/>
      <c r="O34" s="253"/>
      <c r="P34" s="254"/>
      <c r="Q34" s="255"/>
      <c r="R34" s="256"/>
      <c r="S34" s="256"/>
      <c r="T34" s="257"/>
      <c r="U34" s="258"/>
      <c r="V34" s="404">
        <v>30</v>
      </c>
      <c r="W34" s="405"/>
      <c r="X34" s="405"/>
      <c r="Y34" s="406"/>
      <c r="Z34" s="407">
        <v>26</v>
      </c>
      <c r="AA34" s="408"/>
      <c r="AB34" s="409"/>
      <c r="AC34" s="408"/>
      <c r="AD34" s="408"/>
      <c r="AE34" s="494"/>
      <c r="AF34" s="494"/>
      <c r="AG34" s="494"/>
      <c r="AH34" s="667"/>
      <c r="AI34" s="682">
        <f t="shared" si="2"/>
        <v>56</v>
      </c>
      <c r="AJ34" s="492"/>
      <c r="AK34" s="493"/>
    </row>
    <row r="35" spans="1:50" ht="30.75" customHeight="1">
      <c r="A35" s="17" t="s">
        <v>79</v>
      </c>
      <c r="B35" s="18" t="s">
        <v>80</v>
      </c>
      <c r="C35" s="635"/>
      <c r="D35" s="635"/>
      <c r="E35" s="635"/>
      <c r="F35" s="635"/>
      <c r="G35" s="635"/>
      <c r="H35" s="648" t="s">
        <v>150</v>
      </c>
      <c r="I35" s="96">
        <v>47</v>
      </c>
      <c r="J35" s="97"/>
      <c r="K35" s="96">
        <v>47</v>
      </c>
      <c r="L35" s="98">
        <v>10</v>
      </c>
      <c r="M35" s="100">
        <v>37</v>
      </c>
      <c r="N35" s="259"/>
      <c r="O35" s="260"/>
      <c r="P35" s="261"/>
      <c r="Q35" s="262"/>
      <c r="R35" s="263"/>
      <c r="S35" s="263"/>
      <c r="T35" s="264"/>
      <c r="U35" s="265"/>
      <c r="V35" s="410"/>
      <c r="W35" s="411"/>
      <c r="X35" s="411"/>
      <c r="Y35" s="412"/>
      <c r="Z35" s="413">
        <v>33</v>
      </c>
      <c r="AA35" s="414"/>
      <c r="AB35" s="415"/>
      <c r="AC35" s="416">
        <v>14</v>
      </c>
      <c r="AD35" s="414"/>
      <c r="AE35" s="495"/>
      <c r="AF35" s="495"/>
      <c r="AG35" s="495"/>
      <c r="AH35" s="668"/>
      <c r="AI35" s="682">
        <f t="shared" si="2"/>
        <v>47</v>
      </c>
      <c r="AJ35" s="492"/>
      <c r="AK35" s="493"/>
    </row>
    <row r="36" spans="1:50" ht="16.5" customHeight="1">
      <c r="A36" s="17" t="s">
        <v>81</v>
      </c>
      <c r="B36" s="19" t="s">
        <v>82</v>
      </c>
      <c r="C36" s="636"/>
      <c r="D36" s="636"/>
      <c r="E36" s="636"/>
      <c r="F36" s="636"/>
      <c r="G36" s="636"/>
      <c r="H36" s="636"/>
      <c r="I36" s="96">
        <v>32</v>
      </c>
      <c r="J36" s="97"/>
      <c r="K36" s="96">
        <v>32</v>
      </c>
      <c r="L36" s="101">
        <v>22</v>
      </c>
      <c r="M36" s="102">
        <v>10</v>
      </c>
      <c r="N36" s="266"/>
      <c r="O36" s="267"/>
      <c r="P36" s="268"/>
      <c r="Q36" s="268"/>
      <c r="R36" s="268"/>
      <c r="S36" s="268"/>
      <c r="T36" s="269">
        <v>32</v>
      </c>
      <c r="U36" s="270"/>
      <c r="V36" s="270"/>
      <c r="W36" s="270"/>
      <c r="X36" s="270"/>
      <c r="Y36" s="417"/>
      <c r="Z36" s="267"/>
      <c r="AA36" s="268"/>
      <c r="AB36" s="418"/>
      <c r="AC36" s="268"/>
      <c r="AD36" s="268"/>
      <c r="AE36" s="268"/>
      <c r="AF36" s="268"/>
      <c r="AG36" s="268"/>
      <c r="AH36" s="266"/>
      <c r="AI36" s="682">
        <f t="shared" si="2"/>
        <v>32</v>
      </c>
      <c r="AJ36" s="492"/>
      <c r="AK36" s="493"/>
    </row>
    <row r="37" spans="1:50" ht="25.5" customHeight="1">
      <c r="A37" s="17" t="s">
        <v>83</v>
      </c>
      <c r="B37" s="19" t="s">
        <v>84</v>
      </c>
      <c r="C37" s="636"/>
      <c r="D37" s="636"/>
      <c r="E37" s="636"/>
      <c r="F37" s="636"/>
      <c r="G37" s="636"/>
      <c r="H37" s="648" t="s">
        <v>150</v>
      </c>
      <c r="I37" s="96">
        <v>47</v>
      </c>
      <c r="J37" s="97"/>
      <c r="K37" s="96">
        <v>47</v>
      </c>
      <c r="L37" s="101">
        <v>30</v>
      </c>
      <c r="M37" s="102">
        <v>17</v>
      </c>
      <c r="N37" s="266"/>
      <c r="O37" s="267"/>
      <c r="P37" s="268"/>
      <c r="Q37" s="268"/>
      <c r="R37" s="268"/>
      <c r="S37" s="268"/>
      <c r="T37" s="269"/>
      <c r="U37" s="270"/>
      <c r="V37" s="270"/>
      <c r="W37" s="270"/>
      <c r="X37" s="270"/>
      <c r="Y37" s="417"/>
      <c r="Z37" s="267">
        <v>33</v>
      </c>
      <c r="AA37" s="268"/>
      <c r="AB37" s="418"/>
      <c r="AC37" s="268">
        <v>14</v>
      </c>
      <c r="AD37" s="268"/>
      <c r="AE37" s="268"/>
      <c r="AF37" s="268"/>
      <c r="AG37" s="268"/>
      <c r="AH37" s="266"/>
      <c r="AI37" s="682">
        <f t="shared" si="2"/>
        <v>47</v>
      </c>
      <c r="AJ37" s="492"/>
      <c r="AK37" s="493"/>
    </row>
    <row r="38" spans="1:50" ht="26.25" customHeight="1" thickBot="1">
      <c r="A38" s="20" t="s">
        <v>85</v>
      </c>
      <c r="B38" s="21" t="s">
        <v>86</v>
      </c>
      <c r="C38" s="636"/>
      <c r="D38" s="636"/>
      <c r="E38" s="636"/>
      <c r="F38" s="636"/>
      <c r="G38" s="636"/>
      <c r="H38" s="648" t="s">
        <v>150</v>
      </c>
      <c r="I38" s="103">
        <v>63</v>
      </c>
      <c r="J38" s="104"/>
      <c r="K38" s="103">
        <v>63</v>
      </c>
      <c r="L38" s="105">
        <v>11</v>
      </c>
      <c r="M38" s="106">
        <v>52</v>
      </c>
      <c r="N38" s="271"/>
      <c r="O38" s="272"/>
      <c r="P38" s="273"/>
      <c r="Q38" s="273"/>
      <c r="R38" s="273"/>
      <c r="S38" s="273"/>
      <c r="T38" s="274"/>
      <c r="U38" s="275"/>
      <c r="V38" s="275"/>
      <c r="W38" s="275"/>
      <c r="X38" s="275"/>
      <c r="Y38" s="419"/>
      <c r="Z38" s="420">
        <v>33</v>
      </c>
      <c r="AA38" s="421"/>
      <c r="AB38" s="422"/>
      <c r="AC38" s="421">
        <v>30</v>
      </c>
      <c r="AD38" s="421"/>
      <c r="AE38" s="421"/>
      <c r="AF38" s="421"/>
      <c r="AG38" s="421"/>
      <c r="AH38" s="271"/>
      <c r="AI38" s="682">
        <f t="shared" si="2"/>
        <v>63</v>
      </c>
      <c r="AJ38" s="492"/>
      <c r="AK38" s="493"/>
    </row>
    <row r="39" spans="1:50" ht="19.5" customHeight="1" thickBot="1">
      <c r="A39" s="22" t="s">
        <v>87</v>
      </c>
      <c r="B39" s="23" t="s">
        <v>88</v>
      </c>
      <c r="C39" s="637"/>
      <c r="D39" s="637"/>
      <c r="E39" s="637"/>
      <c r="F39" s="637"/>
      <c r="G39" s="637"/>
      <c r="H39" s="637"/>
      <c r="I39" s="107">
        <f>I40+I45+I50+I55</f>
        <v>1849</v>
      </c>
      <c r="J39" s="107">
        <f>J40+J45+J50+J55</f>
        <v>0</v>
      </c>
      <c r="K39" s="107">
        <f>K40+K45+K50+K55</f>
        <v>1849</v>
      </c>
      <c r="L39" s="108">
        <v>312</v>
      </c>
      <c r="M39" s="108">
        <v>309</v>
      </c>
      <c r="N39" s="276"/>
      <c r="O39" s="277">
        <f>O40+O45+O50+O55</f>
        <v>84</v>
      </c>
      <c r="P39" s="108">
        <f>P40+P45+P50+P55</f>
        <v>180</v>
      </c>
      <c r="Q39" s="108">
        <f>Q40+Q45+Q50+Q55</f>
        <v>90</v>
      </c>
      <c r="R39" s="108">
        <f>R40+R45+R50+R55</f>
        <v>108</v>
      </c>
      <c r="S39" s="108">
        <f>S40+S45+S50+S55</f>
        <v>108</v>
      </c>
      <c r="T39" s="278">
        <f t="shared" ref="T39:AH39" si="9">T40+T45+T50+T55</f>
        <v>84</v>
      </c>
      <c r="U39" s="279">
        <f t="shared" si="9"/>
        <v>72</v>
      </c>
      <c r="V39" s="279">
        <f t="shared" si="9"/>
        <v>186</v>
      </c>
      <c r="W39" s="279">
        <f t="shared" si="9"/>
        <v>180</v>
      </c>
      <c r="X39" s="279">
        <f t="shared" si="9"/>
        <v>108</v>
      </c>
      <c r="Y39" s="423">
        <f t="shared" si="9"/>
        <v>0</v>
      </c>
      <c r="Z39" s="277">
        <f t="shared" si="9"/>
        <v>161</v>
      </c>
      <c r="AA39" s="108">
        <f t="shared" si="9"/>
        <v>180</v>
      </c>
      <c r="AB39" s="424">
        <f t="shared" si="9"/>
        <v>0</v>
      </c>
      <c r="AC39" s="108">
        <f t="shared" si="9"/>
        <v>92</v>
      </c>
      <c r="AD39" s="108">
        <f t="shared" si="9"/>
        <v>108</v>
      </c>
      <c r="AE39" s="108">
        <v>108</v>
      </c>
      <c r="AF39" s="108">
        <f t="shared" si="9"/>
        <v>0</v>
      </c>
      <c r="AG39" s="108">
        <v>0</v>
      </c>
      <c r="AH39" s="669">
        <f t="shared" si="9"/>
        <v>0</v>
      </c>
      <c r="AI39" s="682">
        <f t="shared" si="2"/>
        <v>1849</v>
      </c>
      <c r="AJ39" s="492"/>
      <c r="AK39" s="470"/>
    </row>
    <row r="40" spans="1:50" ht="33.75" customHeight="1">
      <c r="A40" s="109" t="s">
        <v>89</v>
      </c>
      <c r="B40" s="110" t="s">
        <v>90</v>
      </c>
      <c r="C40" s="638"/>
      <c r="D40" s="638"/>
      <c r="E40" s="638"/>
      <c r="F40" s="638"/>
      <c r="G40" s="638"/>
      <c r="H40" s="638"/>
      <c r="I40" s="111">
        <f>I41+I42+I43+I44</f>
        <v>220</v>
      </c>
      <c r="J40" s="112"/>
      <c r="K40" s="113">
        <f>K41+K42+K43+K44</f>
        <v>220</v>
      </c>
      <c r="L40" s="114">
        <f>L41+L42</f>
        <v>32</v>
      </c>
      <c r="M40" s="114">
        <v>80</v>
      </c>
      <c r="N40" s="280"/>
      <c r="O40" s="281">
        <f>O41+O42+O43+O44</f>
        <v>0</v>
      </c>
      <c r="P40" s="282">
        <f>P41+P42+P43+P44</f>
        <v>0</v>
      </c>
      <c r="Q40" s="282">
        <f>Q41+Q42+Q43+Q44</f>
        <v>0</v>
      </c>
      <c r="R40" s="282">
        <f>R41+R42+R43+R44</f>
        <v>0</v>
      </c>
      <c r="S40" s="282">
        <f>S41+S42+S43+S44</f>
        <v>0</v>
      </c>
      <c r="T40" s="283">
        <f t="shared" ref="T40:AH40" si="10">T41+T42+T43+T44</f>
        <v>42</v>
      </c>
      <c r="U40" s="284">
        <f t="shared" si="10"/>
        <v>36</v>
      </c>
      <c r="V40" s="284">
        <f t="shared" si="10"/>
        <v>70</v>
      </c>
      <c r="W40" s="284">
        <f t="shared" si="10"/>
        <v>36</v>
      </c>
      <c r="X40" s="284">
        <f t="shared" si="10"/>
        <v>36</v>
      </c>
      <c r="Y40" s="425">
        <f t="shared" si="10"/>
        <v>0</v>
      </c>
      <c r="Z40" s="426">
        <f t="shared" si="10"/>
        <v>0</v>
      </c>
      <c r="AA40" s="114">
        <f t="shared" si="10"/>
        <v>0</v>
      </c>
      <c r="AB40" s="114">
        <f t="shared" si="10"/>
        <v>0</v>
      </c>
      <c r="AC40" s="114">
        <f t="shared" si="10"/>
        <v>0</v>
      </c>
      <c r="AD40" s="114">
        <f t="shared" si="10"/>
        <v>0</v>
      </c>
      <c r="AE40" s="114">
        <f t="shared" si="10"/>
        <v>0</v>
      </c>
      <c r="AF40" s="114">
        <f t="shared" si="10"/>
        <v>0</v>
      </c>
      <c r="AG40" s="114">
        <f t="shared" si="10"/>
        <v>0</v>
      </c>
      <c r="AH40" s="280">
        <f t="shared" si="10"/>
        <v>0</v>
      </c>
      <c r="AI40" s="682">
        <f t="shared" si="2"/>
        <v>220</v>
      </c>
      <c r="AJ40" s="316"/>
      <c r="AK40" s="470"/>
      <c r="AL40" s="503"/>
      <c r="AM40" s="763"/>
      <c r="AN40" s="764"/>
      <c r="AO40" s="764"/>
      <c r="AP40" s="764"/>
      <c r="AQ40" s="764"/>
      <c r="AR40" s="764"/>
      <c r="AS40" s="764"/>
      <c r="AT40" s="764"/>
      <c r="AU40" s="501"/>
      <c r="AV40" s="501"/>
      <c r="AW40" s="501"/>
      <c r="AX40" s="501"/>
    </row>
    <row r="41" spans="1:50" ht="25.5" customHeight="1">
      <c r="A41" s="115" t="s">
        <v>91</v>
      </c>
      <c r="B41" s="116" t="s">
        <v>92</v>
      </c>
      <c r="C41" s="639"/>
      <c r="D41" s="639"/>
      <c r="E41" s="639"/>
      <c r="F41" s="648" t="s">
        <v>150</v>
      </c>
      <c r="G41" s="639"/>
      <c r="H41" s="639"/>
      <c r="I41" s="117">
        <v>68</v>
      </c>
      <c r="J41" s="118"/>
      <c r="K41" s="119">
        <v>68</v>
      </c>
      <c r="L41" s="120">
        <v>18</v>
      </c>
      <c r="M41" s="121">
        <v>50</v>
      </c>
      <c r="N41" s="285"/>
      <c r="O41" s="286"/>
      <c r="P41" s="144"/>
      <c r="Q41" s="144"/>
      <c r="R41" s="144"/>
      <c r="S41" s="144"/>
      <c r="T41" s="287">
        <v>28</v>
      </c>
      <c r="U41" s="236"/>
      <c r="V41" s="236">
        <v>40</v>
      </c>
      <c r="W41" s="319"/>
      <c r="X41" s="319"/>
      <c r="Y41" s="427"/>
      <c r="Z41" s="286"/>
      <c r="AA41" s="144"/>
      <c r="AB41" s="428"/>
      <c r="AC41" s="144"/>
      <c r="AD41" s="144"/>
      <c r="AE41" s="144"/>
      <c r="AF41" s="144"/>
      <c r="AG41" s="144"/>
      <c r="AH41" s="285"/>
      <c r="AI41" s="682">
        <f t="shared" si="2"/>
        <v>68</v>
      </c>
      <c r="AJ41" s="496"/>
      <c r="AK41" s="470"/>
      <c r="AL41" s="503"/>
      <c r="AM41" s="763"/>
      <c r="AN41" s="764"/>
      <c r="AO41" s="764"/>
      <c r="AP41" s="764"/>
      <c r="AQ41" s="764"/>
      <c r="AR41" s="764"/>
      <c r="AS41" s="764"/>
      <c r="AT41" s="764"/>
      <c r="AU41" s="501"/>
      <c r="AV41" s="501"/>
      <c r="AW41" s="501"/>
      <c r="AX41" s="501"/>
    </row>
    <row r="42" spans="1:50" ht="22.5" customHeight="1">
      <c r="A42" s="24" t="s">
        <v>93</v>
      </c>
      <c r="B42" s="25" t="s">
        <v>94</v>
      </c>
      <c r="C42" s="640"/>
      <c r="D42" s="640"/>
      <c r="E42" s="640"/>
      <c r="F42" s="648" t="s">
        <v>150</v>
      </c>
      <c r="G42" s="640"/>
      <c r="H42" s="640"/>
      <c r="I42" s="117">
        <v>44</v>
      </c>
      <c r="J42" s="97"/>
      <c r="K42" s="119">
        <v>44</v>
      </c>
      <c r="L42" s="122">
        <v>14</v>
      </c>
      <c r="M42" s="123">
        <v>30</v>
      </c>
      <c r="N42" s="245"/>
      <c r="O42" s="288"/>
      <c r="P42" s="289"/>
      <c r="Q42" s="290"/>
      <c r="R42" s="291"/>
      <c r="S42" s="291"/>
      <c r="T42" s="250">
        <v>14</v>
      </c>
      <c r="U42" s="251"/>
      <c r="V42" s="398">
        <v>30</v>
      </c>
      <c r="W42" s="399"/>
      <c r="X42" s="399"/>
      <c r="Y42" s="400"/>
      <c r="Z42" s="429"/>
      <c r="AA42" s="430"/>
      <c r="AB42" s="431"/>
      <c r="AC42" s="430"/>
      <c r="AD42" s="430"/>
      <c r="AE42" s="430"/>
      <c r="AF42" s="430"/>
      <c r="AG42" s="430"/>
      <c r="AH42" s="670"/>
      <c r="AI42" s="682">
        <f t="shared" si="2"/>
        <v>44</v>
      </c>
      <c r="AJ42" s="496"/>
      <c r="AK42" s="493"/>
      <c r="AL42" s="503"/>
      <c r="AM42" s="765"/>
      <c r="AN42" s="765"/>
      <c r="AO42" s="765"/>
      <c r="AP42" s="765"/>
      <c r="AQ42" s="765"/>
      <c r="AR42" s="765"/>
      <c r="AS42" s="765"/>
      <c r="AT42" s="765"/>
      <c r="AU42" s="501"/>
      <c r="AV42" s="501"/>
      <c r="AW42" s="501"/>
      <c r="AX42" s="501"/>
    </row>
    <row r="43" spans="1:50" ht="16.5" customHeight="1">
      <c r="A43" s="26" t="s">
        <v>95</v>
      </c>
      <c r="B43" s="27" t="s">
        <v>27</v>
      </c>
      <c r="C43" s="641"/>
      <c r="D43" s="641"/>
      <c r="E43" s="641"/>
      <c r="F43" s="648" t="s">
        <v>150</v>
      </c>
      <c r="G43" s="641"/>
      <c r="H43" s="641"/>
      <c r="I43" s="117">
        <v>72</v>
      </c>
      <c r="J43" s="97"/>
      <c r="K43" s="119">
        <v>72</v>
      </c>
      <c r="L43" s="124"/>
      <c r="M43" s="125"/>
      <c r="N43" s="252"/>
      <c r="O43" s="292"/>
      <c r="P43" s="293"/>
      <c r="Q43" s="294"/>
      <c r="R43" s="295"/>
      <c r="S43" s="295"/>
      <c r="T43" s="257"/>
      <c r="U43" s="296">
        <v>36</v>
      </c>
      <c r="V43" s="404"/>
      <c r="W43" s="404">
        <v>36</v>
      </c>
      <c r="X43" s="404"/>
      <c r="Y43" s="432"/>
      <c r="Z43" s="433"/>
      <c r="AA43" s="434"/>
      <c r="AB43" s="435"/>
      <c r="AC43" s="434"/>
      <c r="AD43" s="434"/>
      <c r="AE43" s="434"/>
      <c r="AF43" s="434"/>
      <c r="AG43" s="434"/>
      <c r="AH43" s="671"/>
      <c r="AI43" s="682">
        <f t="shared" si="2"/>
        <v>72</v>
      </c>
      <c r="AJ43" s="492"/>
      <c r="AK43" s="493"/>
      <c r="AL43" s="503"/>
      <c r="AM43" s="763"/>
      <c r="AN43" s="765"/>
      <c r="AO43" s="765"/>
      <c r="AP43" s="765"/>
      <c r="AQ43" s="765"/>
      <c r="AR43" s="765"/>
      <c r="AS43" s="765"/>
      <c r="AT43" s="765"/>
      <c r="AU43" s="765"/>
      <c r="AV43" s="765"/>
      <c r="AW43" s="765"/>
      <c r="AX43" s="765"/>
    </row>
    <row r="44" spans="1:50" ht="15" customHeight="1" thickBot="1">
      <c r="A44" s="126" t="s">
        <v>96</v>
      </c>
      <c r="B44" s="31" t="s">
        <v>28</v>
      </c>
      <c r="C44" s="641"/>
      <c r="D44" s="641"/>
      <c r="E44" s="641"/>
      <c r="F44" s="648" t="s">
        <v>150</v>
      </c>
      <c r="G44" s="641"/>
      <c r="H44" s="641"/>
      <c r="I44" s="127">
        <v>36</v>
      </c>
      <c r="J44" s="104"/>
      <c r="K44" s="128">
        <v>36</v>
      </c>
      <c r="L44" s="129"/>
      <c r="M44" s="130"/>
      <c r="N44" s="297"/>
      <c r="O44" s="298"/>
      <c r="P44" s="299"/>
      <c r="Q44" s="300"/>
      <c r="R44" s="301"/>
      <c r="S44" s="301"/>
      <c r="T44" s="264"/>
      <c r="U44" s="302"/>
      <c r="V44" s="410"/>
      <c r="W44" s="410"/>
      <c r="X44" s="410">
        <v>36</v>
      </c>
      <c r="Y44" s="436"/>
      <c r="Z44" s="437"/>
      <c r="AA44" s="438"/>
      <c r="AB44" s="415"/>
      <c r="AC44" s="438"/>
      <c r="AD44" s="438"/>
      <c r="AE44" s="438"/>
      <c r="AF44" s="438"/>
      <c r="AG44" s="438"/>
      <c r="AH44" s="672"/>
      <c r="AI44" s="682">
        <f t="shared" si="2"/>
        <v>36</v>
      </c>
      <c r="AJ44" s="492"/>
      <c r="AK44" s="493"/>
      <c r="AL44" s="36"/>
      <c r="AM44" s="691"/>
      <c r="AN44" s="691"/>
      <c r="AO44" s="691"/>
      <c r="AP44" s="691"/>
      <c r="AQ44" s="691"/>
      <c r="AR44" s="691"/>
      <c r="AS44" s="691"/>
      <c r="AT44" s="691"/>
      <c r="AU44" s="691"/>
      <c r="AV44" s="691"/>
      <c r="AW44" s="691"/>
      <c r="AX44" s="691"/>
    </row>
    <row r="45" spans="1:50" ht="29.25" customHeight="1" thickBot="1">
      <c r="A45" s="28" t="s">
        <v>97</v>
      </c>
      <c r="B45" s="131" t="s">
        <v>98</v>
      </c>
      <c r="C45" s="642"/>
      <c r="D45" s="642"/>
      <c r="E45" s="642"/>
      <c r="F45" s="642"/>
      <c r="G45" s="642"/>
      <c r="H45" s="642"/>
      <c r="I45" s="87">
        <f>I46+I47+I48+I49</f>
        <v>589</v>
      </c>
      <c r="J45" s="87"/>
      <c r="K45" s="87">
        <f>K46+K47+K48+K49</f>
        <v>589</v>
      </c>
      <c r="L45" s="132">
        <v>107</v>
      </c>
      <c r="M45" s="132">
        <v>130</v>
      </c>
      <c r="N45" s="303">
        <v>20</v>
      </c>
      <c r="O45" s="304">
        <f>O46+O47+O48+O49</f>
        <v>0</v>
      </c>
      <c r="P45" s="305">
        <f>P46+P47+P48+P49</f>
        <v>0</v>
      </c>
      <c r="Q45" s="305">
        <f>Q46+Q47+Q48+Q49</f>
        <v>0</v>
      </c>
      <c r="R45" s="305">
        <f>R46+R47+R48+R49</f>
        <v>0</v>
      </c>
      <c r="S45" s="305">
        <f>S46+S47+S48+S49</f>
        <v>0</v>
      </c>
      <c r="T45" s="306">
        <f t="shared" ref="T45:AH45" si="11">T46+T47+T48+T49</f>
        <v>28</v>
      </c>
      <c r="U45" s="307">
        <f t="shared" si="11"/>
        <v>36</v>
      </c>
      <c r="V45" s="307">
        <f t="shared" si="11"/>
        <v>74</v>
      </c>
      <c r="W45" s="307">
        <f t="shared" si="11"/>
        <v>36</v>
      </c>
      <c r="X45" s="307">
        <f t="shared" si="11"/>
        <v>0</v>
      </c>
      <c r="Y45" s="439">
        <f t="shared" si="11"/>
        <v>0</v>
      </c>
      <c r="Z45" s="304">
        <f t="shared" si="11"/>
        <v>105</v>
      </c>
      <c r="AA45" s="305">
        <f t="shared" si="11"/>
        <v>108</v>
      </c>
      <c r="AB45" s="305">
        <f t="shared" si="11"/>
        <v>0</v>
      </c>
      <c r="AC45" s="305">
        <f t="shared" si="11"/>
        <v>58</v>
      </c>
      <c r="AD45" s="305">
        <f t="shared" si="11"/>
        <v>108</v>
      </c>
      <c r="AE45" s="305">
        <f t="shared" si="11"/>
        <v>36</v>
      </c>
      <c r="AF45" s="305">
        <f t="shared" si="11"/>
        <v>0</v>
      </c>
      <c r="AG45" s="497">
        <f t="shared" si="11"/>
        <v>0</v>
      </c>
      <c r="AH45" s="673">
        <f t="shared" si="11"/>
        <v>0</v>
      </c>
      <c r="AI45" s="682">
        <f t="shared" si="2"/>
        <v>589</v>
      </c>
      <c r="AJ45" s="492"/>
      <c r="AK45" s="493"/>
      <c r="AL45" s="36"/>
    </row>
    <row r="46" spans="1:50" ht="25.5" customHeight="1">
      <c r="A46" s="133" t="s">
        <v>99</v>
      </c>
      <c r="B46" s="27" t="s">
        <v>100</v>
      </c>
      <c r="C46" s="641"/>
      <c r="D46" s="641"/>
      <c r="E46" s="641"/>
      <c r="F46" s="641"/>
      <c r="G46" s="641"/>
      <c r="H46" s="650" t="s">
        <v>149</v>
      </c>
      <c r="I46" s="588">
        <v>216</v>
      </c>
      <c r="J46" s="589"/>
      <c r="K46" s="590">
        <v>216</v>
      </c>
      <c r="L46" s="591">
        <v>106</v>
      </c>
      <c r="M46" s="592">
        <v>90</v>
      </c>
      <c r="N46" s="593">
        <v>20</v>
      </c>
      <c r="O46" s="308"/>
      <c r="P46" s="309"/>
      <c r="Q46" s="309"/>
      <c r="R46" s="309"/>
      <c r="S46" s="309"/>
      <c r="T46" s="310">
        <v>28</v>
      </c>
      <c r="U46" s="311"/>
      <c r="V46" s="311">
        <v>74</v>
      </c>
      <c r="W46" s="311"/>
      <c r="X46" s="311"/>
      <c r="Y46" s="440"/>
      <c r="Z46" s="441">
        <v>70</v>
      </c>
      <c r="AA46" s="442"/>
      <c r="AB46" s="443"/>
      <c r="AC46" s="442">
        <v>44</v>
      </c>
      <c r="AD46" s="442"/>
      <c r="AE46" s="442"/>
      <c r="AF46" s="442"/>
      <c r="AG46" s="442"/>
      <c r="AH46" s="666"/>
      <c r="AI46" s="682">
        <f t="shared" si="2"/>
        <v>216</v>
      </c>
      <c r="AJ46" s="492"/>
      <c r="AK46" s="493"/>
      <c r="AL46" s="36"/>
    </row>
    <row r="47" spans="1:50" ht="30.6" customHeight="1">
      <c r="A47" s="134" t="s">
        <v>101</v>
      </c>
      <c r="B47" s="27" t="s">
        <v>102</v>
      </c>
      <c r="C47" s="641"/>
      <c r="D47" s="641"/>
      <c r="E47" s="641"/>
      <c r="F47" s="641"/>
      <c r="G47" s="641"/>
      <c r="H47" s="648" t="s">
        <v>150</v>
      </c>
      <c r="I47" s="135">
        <v>49</v>
      </c>
      <c r="J47" s="136"/>
      <c r="K47" s="119">
        <v>49</v>
      </c>
      <c r="L47" s="137">
        <v>9</v>
      </c>
      <c r="M47" s="138">
        <v>40</v>
      </c>
      <c r="N47" s="312"/>
      <c r="O47" s="313"/>
      <c r="P47" s="314"/>
      <c r="Q47" s="314"/>
      <c r="R47" s="314"/>
      <c r="S47" s="314"/>
      <c r="T47" s="287"/>
      <c r="U47" s="236"/>
      <c r="V47" s="236"/>
      <c r="W47" s="236"/>
      <c r="X47" s="236"/>
      <c r="Y47" s="372"/>
      <c r="Z47" s="444">
        <v>35</v>
      </c>
      <c r="AA47" s="445"/>
      <c r="AB47" s="446"/>
      <c r="AC47" s="445">
        <v>14</v>
      </c>
      <c r="AD47" s="445"/>
      <c r="AE47" s="445"/>
      <c r="AF47" s="445"/>
      <c r="AG47" s="445"/>
      <c r="AH47" s="674"/>
      <c r="AI47" s="682">
        <f t="shared" si="2"/>
        <v>49</v>
      </c>
      <c r="AJ47" s="492"/>
      <c r="AK47" s="493"/>
      <c r="AL47" s="36"/>
    </row>
    <row r="48" spans="1:50" ht="15" customHeight="1">
      <c r="A48" s="26" t="s">
        <v>103</v>
      </c>
      <c r="B48" s="27" t="s">
        <v>27</v>
      </c>
      <c r="C48" s="641"/>
      <c r="D48" s="641"/>
      <c r="E48" s="641"/>
      <c r="F48" s="641"/>
      <c r="G48" s="641"/>
      <c r="H48" s="648" t="s">
        <v>150</v>
      </c>
      <c r="I48" s="117">
        <v>288</v>
      </c>
      <c r="J48" s="139"/>
      <c r="K48" s="119">
        <v>288</v>
      </c>
      <c r="L48" s="140"/>
      <c r="M48" s="141"/>
      <c r="N48" s="315"/>
      <c r="O48" s="313"/>
      <c r="P48" s="314"/>
      <c r="Q48" s="314"/>
      <c r="R48" s="314"/>
      <c r="S48" s="314"/>
      <c r="T48" s="287"/>
      <c r="U48" s="236">
        <v>36</v>
      </c>
      <c r="V48" s="236"/>
      <c r="W48" s="236">
        <v>36</v>
      </c>
      <c r="X48" s="236"/>
      <c r="Y48" s="372"/>
      <c r="Z48" s="444"/>
      <c r="AA48" s="445">
        <v>108</v>
      </c>
      <c r="AB48" s="446"/>
      <c r="AC48" s="445"/>
      <c r="AD48" s="445">
        <v>108</v>
      </c>
      <c r="AE48" s="445"/>
      <c r="AF48" s="445"/>
      <c r="AG48" s="445"/>
      <c r="AH48" s="674"/>
      <c r="AI48" s="682">
        <f t="shared" si="2"/>
        <v>288</v>
      </c>
      <c r="AJ48" s="492"/>
      <c r="AK48" s="493"/>
      <c r="AL48" s="36"/>
    </row>
    <row r="49" spans="1:38" ht="18.75" customHeight="1">
      <c r="A49" s="29" t="s">
        <v>104</v>
      </c>
      <c r="B49" s="30" t="s">
        <v>28</v>
      </c>
      <c r="C49" s="641"/>
      <c r="D49" s="641"/>
      <c r="E49" s="641"/>
      <c r="F49" s="641"/>
      <c r="G49" s="641"/>
      <c r="H49" s="648" t="s">
        <v>150</v>
      </c>
      <c r="I49" s="117">
        <v>36</v>
      </c>
      <c r="J49" s="142"/>
      <c r="K49" s="119">
        <v>36</v>
      </c>
      <c r="L49" s="143"/>
      <c r="M49" s="144"/>
      <c r="N49" s="316"/>
      <c r="O49" s="317"/>
      <c r="P49" s="144"/>
      <c r="Q49" s="144"/>
      <c r="R49" s="144"/>
      <c r="S49" s="144"/>
      <c r="T49" s="318"/>
      <c r="U49" s="319"/>
      <c r="V49" s="319"/>
      <c r="W49" s="319"/>
      <c r="X49" s="319"/>
      <c r="Y49" s="447"/>
      <c r="Z49" s="317"/>
      <c r="AA49" s="144"/>
      <c r="AB49" s="428"/>
      <c r="AC49" s="144"/>
      <c r="AD49" s="144"/>
      <c r="AE49" s="597">
        <v>36</v>
      </c>
      <c r="AF49" s="144"/>
      <c r="AG49" s="144"/>
      <c r="AH49" s="316"/>
      <c r="AI49" s="682">
        <f t="shared" si="2"/>
        <v>36</v>
      </c>
      <c r="AJ49" s="492"/>
      <c r="AK49" s="470"/>
      <c r="AL49" s="36"/>
    </row>
    <row r="50" spans="1:38" ht="29.25" customHeight="1">
      <c r="A50" s="145" t="s">
        <v>105</v>
      </c>
      <c r="B50" s="146" t="s">
        <v>106</v>
      </c>
      <c r="C50" s="643"/>
      <c r="D50" s="643"/>
      <c r="E50" s="643"/>
      <c r="F50" s="643"/>
      <c r="G50" s="643"/>
      <c r="H50" s="643"/>
      <c r="I50" s="147">
        <f>I51+I52+I53+I54</f>
        <v>470</v>
      </c>
      <c r="J50" s="147">
        <f>J51+J52+J53+J54</f>
        <v>0</v>
      </c>
      <c r="K50" s="147">
        <f>K51+K52+K53+K54</f>
        <v>470</v>
      </c>
      <c r="L50" s="148">
        <v>56</v>
      </c>
      <c r="M50" s="149">
        <v>70</v>
      </c>
      <c r="N50" s="320">
        <v>20</v>
      </c>
      <c r="O50" s="321">
        <f>O51+O52+O53+O54</f>
        <v>0</v>
      </c>
      <c r="P50" s="149">
        <f>P51+P52+P53+P54</f>
        <v>0</v>
      </c>
      <c r="Q50" s="149">
        <f>Q51+Q52+Q53+Q54</f>
        <v>0</v>
      </c>
      <c r="R50" s="149">
        <f>R51+R52+R53+R54</f>
        <v>0</v>
      </c>
      <c r="S50" s="149">
        <f>S51+S52+S53+S54</f>
        <v>0</v>
      </c>
      <c r="T50" s="598">
        <f t="shared" ref="T50:AH50" si="12">T51+T52+T53+T54</f>
        <v>14</v>
      </c>
      <c r="U50" s="599">
        <f t="shared" si="12"/>
        <v>0</v>
      </c>
      <c r="V50" s="599">
        <f t="shared" si="12"/>
        <v>42</v>
      </c>
      <c r="W50" s="599">
        <f t="shared" si="12"/>
        <v>108</v>
      </c>
      <c r="X50" s="599">
        <f t="shared" si="12"/>
        <v>72</v>
      </c>
      <c r="Y50" s="600">
        <f t="shared" si="12"/>
        <v>0</v>
      </c>
      <c r="Z50" s="601">
        <f t="shared" si="12"/>
        <v>56</v>
      </c>
      <c r="AA50" s="602">
        <f t="shared" si="12"/>
        <v>72</v>
      </c>
      <c r="AB50" s="602">
        <f t="shared" si="12"/>
        <v>0</v>
      </c>
      <c r="AC50" s="602">
        <f t="shared" si="12"/>
        <v>34</v>
      </c>
      <c r="AD50" s="602">
        <f t="shared" si="12"/>
        <v>0</v>
      </c>
      <c r="AE50" s="602">
        <f t="shared" si="12"/>
        <v>72</v>
      </c>
      <c r="AF50" s="149">
        <f t="shared" si="12"/>
        <v>0</v>
      </c>
      <c r="AG50" s="149">
        <f t="shared" si="12"/>
        <v>0</v>
      </c>
      <c r="AH50" s="320">
        <f t="shared" si="12"/>
        <v>0</v>
      </c>
      <c r="AI50" s="682">
        <f t="shared" si="2"/>
        <v>470</v>
      </c>
      <c r="AJ50" s="492"/>
      <c r="AK50" s="470"/>
      <c r="AL50" s="36"/>
    </row>
    <row r="51" spans="1:38" ht="23.45" customHeight="1">
      <c r="A51" s="29" t="s">
        <v>107</v>
      </c>
      <c r="B51" s="30" t="s">
        <v>108</v>
      </c>
      <c r="C51" s="641"/>
      <c r="D51" s="641"/>
      <c r="E51" s="641"/>
      <c r="F51" s="641"/>
      <c r="G51" s="648" t="s">
        <v>150</v>
      </c>
      <c r="H51" s="641"/>
      <c r="I51" s="150">
        <v>112</v>
      </c>
      <c r="J51" s="151"/>
      <c r="K51" s="620">
        <v>112</v>
      </c>
      <c r="L51" s="152">
        <v>22</v>
      </c>
      <c r="M51" s="153">
        <v>70</v>
      </c>
      <c r="N51" s="322">
        <v>20</v>
      </c>
      <c r="O51" s="323"/>
      <c r="P51" s="144"/>
      <c r="Q51" s="144"/>
      <c r="R51" s="144"/>
      <c r="S51" s="144"/>
      <c r="T51" s="324">
        <v>14</v>
      </c>
      <c r="U51" s="325"/>
      <c r="V51" s="325">
        <v>42</v>
      </c>
      <c r="W51" s="325"/>
      <c r="X51" s="325"/>
      <c r="Y51" s="448"/>
      <c r="Z51" s="449">
        <v>56</v>
      </c>
      <c r="AA51" s="144"/>
      <c r="AB51" s="428"/>
      <c r="AC51" s="144"/>
      <c r="AD51" s="144"/>
      <c r="AE51" s="144"/>
      <c r="AF51" s="144"/>
      <c r="AG51" s="144"/>
      <c r="AH51" s="285"/>
      <c r="AI51" s="682">
        <f t="shared" si="2"/>
        <v>112</v>
      </c>
      <c r="AJ51" s="492"/>
      <c r="AK51" s="470"/>
      <c r="AL51" s="36"/>
    </row>
    <row r="52" spans="1:38" ht="41.25" customHeight="1">
      <c r="A52" s="29" t="s">
        <v>109</v>
      </c>
      <c r="B52" s="30" t="s">
        <v>110</v>
      </c>
      <c r="C52" s="641"/>
      <c r="D52" s="641"/>
      <c r="E52" s="641"/>
      <c r="F52" s="641"/>
      <c r="G52" s="641"/>
      <c r="H52" s="648" t="s">
        <v>150</v>
      </c>
      <c r="I52" s="150">
        <v>34</v>
      </c>
      <c r="J52" s="151"/>
      <c r="K52" s="620">
        <v>34</v>
      </c>
      <c r="L52" s="152">
        <v>34</v>
      </c>
      <c r="M52" s="153"/>
      <c r="N52" s="322"/>
      <c r="O52" s="323"/>
      <c r="P52" s="144"/>
      <c r="Q52" s="144"/>
      <c r="R52" s="144"/>
      <c r="S52" s="144"/>
      <c r="T52" s="326"/>
      <c r="U52" s="319"/>
      <c r="V52" s="319"/>
      <c r="W52" s="319"/>
      <c r="X52" s="319"/>
      <c r="Y52" s="427"/>
      <c r="Z52" s="286"/>
      <c r="AA52" s="144"/>
      <c r="AB52" s="428"/>
      <c r="AC52" s="450">
        <v>34</v>
      </c>
      <c r="AD52" s="144"/>
      <c r="AE52" s="144"/>
      <c r="AF52" s="144"/>
      <c r="AG52" s="144"/>
      <c r="AH52" s="285"/>
      <c r="AI52" s="682">
        <f t="shared" si="2"/>
        <v>34</v>
      </c>
      <c r="AJ52" s="492"/>
      <c r="AK52" s="470"/>
      <c r="AL52" s="36"/>
    </row>
    <row r="53" spans="1:38" ht="18.75" customHeight="1">
      <c r="A53" s="29" t="s">
        <v>111</v>
      </c>
      <c r="B53" s="30" t="s">
        <v>27</v>
      </c>
      <c r="C53" s="641"/>
      <c r="D53" s="641"/>
      <c r="E53" s="641"/>
      <c r="F53" s="641"/>
      <c r="G53" s="648" t="s">
        <v>150</v>
      </c>
      <c r="H53" s="641"/>
      <c r="I53" s="150">
        <v>180</v>
      </c>
      <c r="J53" s="151"/>
      <c r="K53" s="620">
        <v>180</v>
      </c>
      <c r="L53" s="154"/>
      <c r="M53" s="155"/>
      <c r="N53" s="327"/>
      <c r="O53" s="286"/>
      <c r="P53" s="144"/>
      <c r="Q53" s="144"/>
      <c r="R53" s="144"/>
      <c r="S53" s="144"/>
      <c r="T53" s="326"/>
      <c r="U53" s="319"/>
      <c r="V53" s="319"/>
      <c r="W53" s="596">
        <v>108</v>
      </c>
      <c r="X53" s="319"/>
      <c r="Y53" s="427"/>
      <c r="Z53" s="286"/>
      <c r="AA53" s="144">
        <v>72</v>
      </c>
      <c r="AB53" s="428"/>
      <c r="AC53" s="144"/>
      <c r="AD53" s="144"/>
      <c r="AE53" s="144"/>
      <c r="AF53" s="144"/>
      <c r="AG53" s="144"/>
      <c r="AH53" s="285"/>
      <c r="AI53" s="682">
        <f t="shared" si="2"/>
        <v>180</v>
      </c>
      <c r="AJ53" s="492"/>
      <c r="AK53" s="470"/>
      <c r="AL53" s="36"/>
    </row>
    <row r="54" spans="1:38" ht="18" customHeight="1">
      <c r="A54" s="29" t="s">
        <v>112</v>
      </c>
      <c r="B54" s="30" t="s">
        <v>28</v>
      </c>
      <c r="C54" s="641"/>
      <c r="D54" s="641"/>
      <c r="E54" s="641"/>
      <c r="F54" s="641"/>
      <c r="G54" s="641"/>
      <c r="H54" s="648" t="s">
        <v>150</v>
      </c>
      <c r="I54" s="150">
        <v>144</v>
      </c>
      <c r="J54" s="156"/>
      <c r="K54" s="620">
        <v>144</v>
      </c>
      <c r="L54" s="94"/>
      <c r="M54" s="95"/>
      <c r="N54" s="328"/>
      <c r="O54" s="329"/>
      <c r="P54" s="330"/>
      <c r="Q54" s="331"/>
      <c r="R54" s="332"/>
      <c r="S54" s="332"/>
      <c r="T54" s="333"/>
      <c r="U54" s="334"/>
      <c r="V54" s="451"/>
      <c r="W54" s="452"/>
      <c r="X54" s="452">
        <v>72</v>
      </c>
      <c r="Y54" s="400"/>
      <c r="Z54" s="401"/>
      <c r="AA54" s="453"/>
      <c r="AB54" s="454"/>
      <c r="AC54" s="453"/>
      <c r="AD54" s="453"/>
      <c r="AE54" s="498">
        <v>72</v>
      </c>
      <c r="AF54" s="498"/>
      <c r="AG54" s="498"/>
      <c r="AH54" s="670"/>
      <c r="AI54" s="682">
        <f t="shared" si="2"/>
        <v>144</v>
      </c>
      <c r="AJ54" s="492"/>
      <c r="AK54" s="493"/>
      <c r="AL54" s="36"/>
    </row>
    <row r="55" spans="1:38" ht="34.9" customHeight="1">
      <c r="A55" s="145" t="s">
        <v>113</v>
      </c>
      <c r="B55" s="146" t="s">
        <v>114</v>
      </c>
      <c r="C55" s="643"/>
      <c r="D55" s="643"/>
      <c r="E55" s="643"/>
      <c r="F55" s="643"/>
      <c r="G55" s="643"/>
      <c r="H55" s="643"/>
      <c r="I55" s="157">
        <f>I56+I57+I58+I59+I60</f>
        <v>570</v>
      </c>
      <c r="J55" s="158"/>
      <c r="K55" s="147">
        <f>K56+K57+K58+K59+K60</f>
        <v>570</v>
      </c>
      <c r="L55" s="159">
        <v>130</v>
      </c>
      <c r="M55" s="160">
        <v>44</v>
      </c>
      <c r="N55" s="335"/>
      <c r="O55" s="603">
        <f>O56+O57+O58+O59+O60</f>
        <v>84</v>
      </c>
      <c r="P55" s="604">
        <f>P56+P57+P58+P59+P60</f>
        <v>180</v>
      </c>
      <c r="Q55" s="604">
        <f>Q56+Q57+Q58+Q59+Q60</f>
        <v>90</v>
      </c>
      <c r="R55" s="604">
        <f>R56+R57+R58+R59+R60</f>
        <v>108</v>
      </c>
      <c r="S55" s="604">
        <f>S56+S57+S58+S59+S60</f>
        <v>108</v>
      </c>
      <c r="T55" s="338">
        <f t="shared" ref="T55:AH55" si="13">T56+T57+T58+T59+T60</f>
        <v>0</v>
      </c>
      <c r="U55" s="339">
        <f t="shared" si="13"/>
        <v>0</v>
      </c>
      <c r="V55" s="339">
        <f t="shared" si="13"/>
        <v>0</v>
      </c>
      <c r="W55" s="339">
        <f t="shared" si="13"/>
        <v>0</v>
      </c>
      <c r="X55" s="339">
        <f t="shared" si="13"/>
        <v>0</v>
      </c>
      <c r="Y55" s="455">
        <f t="shared" si="13"/>
        <v>0</v>
      </c>
      <c r="Z55" s="336">
        <f t="shared" si="13"/>
        <v>0</v>
      </c>
      <c r="AA55" s="337">
        <f t="shared" si="13"/>
        <v>0</v>
      </c>
      <c r="AB55" s="337">
        <f t="shared" si="13"/>
        <v>0</v>
      </c>
      <c r="AC55" s="337">
        <f t="shared" si="13"/>
        <v>0</v>
      </c>
      <c r="AD55" s="337">
        <f t="shared" si="13"/>
        <v>0</v>
      </c>
      <c r="AE55" s="337">
        <f t="shared" si="13"/>
        <v>0</v>
      </c>
      <c r="AF55" s="337">
        <f t="shared" si="13"/>
        <v>0</v>
      </c>
      <c r="AG55" s="337">
        <f t="shared" si="13"/>
        <v>0</v>
      </c>
      <c r="AH55" s="675">
        <f t="shared" si="13"/>
        <v>0</v>
      </c>
      <c r="AI55" s="682">
        <f t="shared" si="2"/>
        <v>570</v>
      </c>
      <c r="AJ55" s="492"/>
      <c r="AK55" s="493"/>
      <c r="AL55" s="36"/>
    </row>
    <row r="56" spans="1:38" ht="22.9" customHeight="1">
      <c r="A56" s="29" t="s">
        <v>115</v>
      </c>
      <c r="B56" s="31" t="s">
        <v>116</v>
      </c>
      <c r="C56" s="650" t="s">
        <v>149</v>
      </c>
      <c r="D56" s="641"/>
      <c r="E56" s="641"/>
      <c r="F56" s="641"/>
      <c r="G56" s="641"/>
      <c r="H56" s="641"/>
      <c r="I56" s="161">
        <v>44</v>
      </c>
      <c r="J56" s="97"/>
      <c r="K56" s="621">
        <v>44</v>
      </c>
      <c r="L56" s="122">
        <v>32</v>
      </c>
      <c r="M56" s="123">
        <v>12</v>
      </c>
      <c r="N56" s="245"/>
      <c r="O56" s="329">
        <v>44</v>
      </c>
      <c r="P56" s="340"/>
      <c r="Q56" s="341"/>
      <c r="R56" s="342"/>
      <c r="S56" s="342"/>
      <c r="T56" s="333"/>
      <c r="U56" s="251"/>
      <c r="V56" s="398"/>
      <c r="W56" s="399"/>
      <c r="X56" s="399"/>
      <c r="Y56" s="400"/>
      <c r="Z56" s="401"/>
      <c r="AA56" s="402"/>
      <c r="AB56" s="403"/>
      <c r="AC56" s="402"/>
      <c r="AD56" s="402"/>
      <c r="AE56" s="430"/>
      <c r="AF56" s="430"/>
      <c r="AG56" s="430"/>
      <c r="AH56" s="670"/>
      <c r="AI56" s="682">
        <f t="shared" si="2"/>
        <v>44</v>
      </c>
      <c r="AJ56" s="492"/>
      <c r="AK56" s="493"/>
      <c r="AL56" s="36"/>
    </row>
    <row r="57" spans="1:38" ht="28.5" customHeight="1">
      <c r="A57" s="29" t="s">
        <v>117</v>
      </c>
      <c r="B57" s="31" t="s">
        <v>118</v>
      </c>
      <c r="C57" s="646" t="s">
        <v>150</v>
      </c>
      <c r="D57" s="641"/>
      <c r="E57" s="641"/>
      <c r="F57" s="641"/>
      <c r="G57" s="641"/>
      <c r="H57" s="641"/>
      <c r="I57" s="161">
        <v>94</v>
      </c>
      <c r="J57" s="97"/>
      <c r="K57" s="621">
        <v>94</v>
      </c>
      <c r="L57" s="122">
        <v>74</v>
      </c>
      <c r="M57" s="123">
        <v>20</v>
      </c>
      <c r="N57" s="245"/>
      <c r="O57" s="329">
        <v>40</v>
      </c>
      <c r="P57" s="340"/>
      <c r="Q57" s="341">
        <v>54</v>
      </c>
      <c r="R57" s="342"/>
      <c r="S57" s="342"/>
      <c r="T57" s="333"/>
      <c r="U57" s="251"/>
      <c r="V57" s="398"/>
      <c r="W57" s="399"/>
      <c r="X57" s="399"/>
      <c r="Y57" s="400"/>
      <c r="Z57" s="401"/>
      <c r="AA57" s="402"/>
      <c r="AB57" s="403"/>
      <c r="AC57" s="402"/>
      <c r="AD57" s="402"/>
      <c r="AE57" s="430"/>
      <c r="AF57" s="430"/>
      <c r="AG57" s="430"/>
      <c r="AH57" s="670"/>
      <c r="AI57" s="682">
        <f t="shared" si="2"/>
        <v>94</v>
      </c>
      <c r="AJ57" s="492"/>
      <c r="AK57" s="493"/>
      <c r="AL57" s="36"/>
    </row>
    <row r="58" spans="1:38" ht="39.75" customHeight="1">
      <c r="A58" s="29" t="s">
        <v>119</v>
      </c>
      <c r="B58" s="31" t="s">
        <v>120</v>
      </c>
      <c r="C58" s="641"/>
      <c r="D58" s="646" t="s">
        <v>150</v>
      </c>
      <c r="E58" s="641"/>
      <c r="F58" s="641"/>
      <c r="G58" s="641"/>
      <c r="H58" s="641"/>
      <c r="I58" s="161">
        <v>36</v>
      </c>
      <c r="J58" s="97"/>
      <c r="K58" s="621">
        <v>36</v>
      </c>
      <c r="L58" s="122">
        <v>24</v>
      </c>
      <c r="M58" s="123">
        <v>12</v>
      </c>
      <c r="N58" s="245"/>
      <c r="O58" s="329"/>
      <c r="P58" s="340"/>
      <c r="Q58" s="341">
        <v>36</v>
      </c>
      <c r="R58" s="342"/>
      <c r="S58" s="342"/>
      <c r="T58" s="333"/>
      <c r="U58" s="251"/>
      <c r="V58" s="398"/>
      <c r="W58" s="399"/>
      <c r="X58" s="399"/>
      <c r="Y58" s="400"/>
      <c r="Z58" s="401"/>
      <c r="AA58" s="402"/>
      <c r="AB58" s="403"/>
      <c r="AC58" s="402"/>
      <c r="AD58" s="402"/>
      <c r="AE58" s="430"/>
      <c r="AF58" s="430"/>
      <c r="AG58" s="430"/>
      <c r="AH58" s="670"/>
      <c r="AI58" s="682">
        <f t="shared" si="2"/>
        <v>36</v>
      </c>
      <c r="AJ58" s="492"/>
      <c r="AK58" s="493"/>
      <c r="AL58" s="36"/>
    </row>
    <row r="59" spans="1:38" ht="18" customHeight="1">
      <c r="A59" s="29" t="s">
        <v>121</v>
      </c>
      <c r="B59" s="30" t="s">
        <v>27</v>
      </c>
      <c r="C59" s="641"/>
      <c r="D59" s="646" t="s">
        <v>150</v>
      </c>
      <c r="E59" s="641"/>
      <c r="F59" s="641"/>
      <c r="G59" s="641"/>
      <c r="H59" s="641"/>
      <c r="I59" s="163">
        <v>288</v>
      </c>
      <c r="J59" s="139"/>
      <c r="K59" s="621">
        <v>288</v>
      </c>
      <c r="L59" s="124"/>
      <c r="M59" s="125"/>
      <c r="N59" s="252"/>
      <c r="O59" s="343"/>
      <c r="P59" s="344">
        <v>180</v>
      </c>
      <c r="Q59" s="345"/>
      <c r="R59" s="346">
        <v>108</v>
      </c>
      <c r="S59" s="346"/>
      <c r="T59" s="347"/>
      <c r="U59" s="348"/>
      <c r="V59" s="348"/>
      <c r="W59" s="348"/>
      <c r="X59" s="404"/>
      <c r="Y59" s="432"/>
      <c r="Z59" s="433"/>
      <c r="AA59" s="434"/>
      <c r="AB59" s="435"/>
      <c r="AC59" s="434"/>
      <c r="AD59" s="434"/>
      <c r="AE59" s="434"/>
      <c r="AF59" s="434"/>
      <c r="AG59" s="434"/>
      <c r="AH59" s="671"/>
      <c r="AI59" s="682">
        <f t="shared" si="2"/>
        <v>288</v>
      </c>
      <c r="AJ59" s="492"/>
      <c r="AK59" s="493"/>
      <c r="AL59" s="36"/>
    </row>
    <row r="60" spans="1:38" ht="15" customHeight="1">
      <c r="A60" s="126" t="s">
        <v>122</v>
      </c>
      <c r="B60" s="31" t="s">
        <v>28</v>
      </c>
      <c r="C60" s="641"/>
      <c r="D60" s="646" t="s">
        <v>150</v>
      </c>
      <c r="E60" s="641"/>
      <c r="F60" s="641"/>
      <c r="G60" s="641"/>
      <c r="H60" s="641"/>
      <c r="I60" s="163">
        <v>108</v>
      </c>
      <c r="J60" s="139"/>
      <c r="K60" s="621">
        <v>108</v>
      </c>
      <c r="L60" s="124"/>
      <c r="M60" s="125"/>
      <c r="N60" s="252"/>
      <c r="O60" s="343"/>
      <c r="P60" s="344"/>
      <c r="Q60" s="345"/>
      <c r="R60" s="346"/>
      <c r="S60" s="346">
        <v>108</v>
      </c>
      <c r="T60" s="347"/>
      <c r="U60" s="296"/>
      <c r="V60" s="348"/>
      <c r="W60" s="404"/>
      <c r="X60" s="348"/>
      <c r="Y60" s="432"/>
      <c r="Z60" s="433"/>
      <c r="AA60" s="434"/>
      <c r="AB60" s="435"/>
      <c r="AC60" s="434"/>
      <c r="AD60" s="434"/>
      <c r="AE60" s="434"/>
      <c r="AF60" s="434"/>
      <c r="AG60" s="434"/>
      <c r="AH60" s="671"/>
      <c r="AI60" s="682">
        <f t="shared" si="2"/>
        <v>108</v>
      </c>
      <c r="AJ60" s="492"/>
      <c r="AK60" s="493"/>
      <c r="AL60" s="36"/>
    </row>
    <row r="61" spans="1:38" ht="16.149999999999999" customHeight="1">
      <c r="A61" s="164" t="s">
        <v>123</v>
      </c>
      <c r="B61" s="10" t="s">
        <v>18</v>
      </c>
      <c r="C61" s="632"/>
      <c r="D61" s="632"/>
      <c r="E61" s="632"/>
      <c r="F61" s="632"/>
      <c r="G61" s="632"/>
      <c r="H61" s="632"/>
      <c r="I61" s="163">
        <v>144</v>
      </c>
      <c r="J61" s="139"/>
      <c r="K61" s="162">
        <v>144</v>
      </c>
      <c r="L61" s="124"/>
      <c r="M61" s="130"/>
      <c r="N61" s="252"/>
      <c r="O61" s="343"/>
      <c r="P61" s="261"/>
      <c r="Q61" s="349"/>
      <c r="R61" s="350"/>
      <c r="S61" s="350"/>
      <c r="T61" s="347"/>
      <c r="U61" s="302"/>
      <c r="V61" s="456"/>
      <c r="W61" s="457"/>
      <c r="X61" s="456"/>
      <c r="Y61" s="458">
        <v>72</v>
      </c>
      <c r="Z61" s="459"/>
      <c r="AA61" s="460"/>
      <c r="AB61" s="461"/>
      <c r="AC61" s="460"/>
      <c r="AD61" s="460"/>
      <c r="AE61" s="460"/>
      <c r="AF61" s="460">
        <v>72</v>
      </c>
      <c r="AG61" s="438"/>
      <c r="AH61" s="671"/>
      <c r="AI61" s="682">
        <f t="shared" si="2"/>
        <v>144</v>
      </c>
      <c r="AJ61" s="492"/>
      <c r="AK61" s="493"/>
      <c r="AL61" s="36"/>
    </row>
    <row r="62" spans="1:38" ht="15" customHeight="1">
      <c r="A62" s="165" t="s">
        <v>124</v>
      </c>
      <c r="B62" s="10" t="s">
        <v>21</v>
      </c>
      <c r="C62" s="632"/>
      <c r="D62" s="632"/>
      <c r="E62" s="632"/>
      <c r="F62" s="632"/>
      <c r="G62" s="632"/>
      <c r="H62" s="632"/>
      <c r="I62" s="163">
        <v>144</v>
      </c>
      <c r="J62" s="166"/>
      <c r="K62" s="162">
        <v>144</v>
      </c>
      <c r="L62" s="167"/>
      <c r="M62" s="144"/>
      <c r="N62" s="167"/>
      <c r="O62" s="351"/>
      <c r="P62" s="144"/>
      <c r="Q62" s="144"/>
      <c r="R62" s="144"/>
      <c r="S62" s="144"/>
      <c r="T62" s="352"/>
      <c r="U62" s="319"/>
      <c r="V62" s="319"/>
      <c r="W62" s="319"/>
      <c r="X62" s="319"/>
      <c r="Y62" s="462"/>
      <c r="Z62" s="351"/>
      <c r="AA62" s="144"/>
      <c r="AB62" s="428"/>
      <c r="AC62" s="144"/>
      <c r="AD62" s="144"/>
      <c r="AE62" s="144"/>
      <c r="AF62" s="144"/>
      <c r="AG62" s="144">
        <v>144</v>
      </c>
      <c r="AH62" s="167"/>
      <c r="AI62" s="682">
        <f t="shared" si="2"/>
        <v>144</v>
      </c>
      <c r="AJ62" s="492"/>
      <c r="AK62" s="493"/>
      <c r="AL62" s="36"/>
    </row>
    <row r="63" spans="1:38" ht="21.75" customHeight="1">
      <c r="A63" s="165" t="s">
        <v>125</v>
      </c>
      <c r="B63" s="10" t="s">
        <v>126</v>
      </c>
      <c r="C63" s="632"/>
      <c r="D63" s="632"/>
      <c r="E63" s="632"/>
      <c r="F63" s="632"/>
      <c r="G63" s="632"/>
      <c r="H63" s="632"/>
      <c r="I63" s="163">
        <v>216</v>
      </c>
      <c r="J63" s="139"/>
      <c r="K63" s="162">
        <v>216</v>
      </c>
      <c r="L63" s="124"/>
      <c r="M63" s="123"/>
      <c r="N63" s="252"/>
      <c r="O63" s="343"/>
      <c r="P63" s="340"/>
      <c r="Q63" s="341"/>
      <c r="R63" s="342"/>
      <c r="S63" s="342"/>
      <c r="T63" s="353"/>
      <c r="U63" s="236"/>
      <c r="V63" s="463"/>
      <c r="W63" s="236"/>
      <c r="X63" s="463"/>
      <c r="Y63" s="464"/>
      <c r="Z63" s="433"/>
      <c r="AA63" s="430"/>
      <c r="AB63" s="431"/>
      <c r="AC63" s="430"/>
      <c r="AD63" s="430"/>
      <c r="AE63" s="430"/>
      <c r="AF63" s="430"/>
      <c r="AG63" s="430"/>
      <c r="AH63" s="671"/>
      <c r="AI63" s="682">
        <f t="shared" si="2"/>
        <v>0</v>
      </c>
      <c r="AJ63" s="492"/>
      <c r="AK63" s="493"/>
      <c r="AL63" s="36"/>
    </row>
    <row r="64" spans="1:38" ht="21" customHeight="1">
      <c r="A64" s="168" t="s">
        <v>127</v>
      </c>
      <c r="B64" s="169" t="s">
        <v>128</v>
      </c>
      <c r="C64" s="644"/>
      <c r="D64" s="644"/>
      <c r="E64" s="644"/>
      <c r="F64" s="644"/>
      <c r="G64" s="644"/>
      <c r="H64" s="644"/>
      <c r="I64" s="170">
        <v>72</v>
      </c>
      <c r="J64" s="139"/>
      <c r="K64" s="171">
        <v>72</v>
      </c>
      <c r="L64" s="124"/>
      <c r="M64" s="125"/>
      <c r="N64" s="252"/>
      <c r="O64" s="343"/>
      <c r="P64" s="344"/>
      <c r="Q64" s="345"/>
      <c r="R64" s="346"/>
      <c r="S64" s="346"/>
      <c r="T64" s="347"/>
      <c r="U64" s="251"/>
      <c r="V64" s="398"/>
      <c r="W64" s="399"/>
      <c r="X64" s="398"/>
      <c r="Y64" s="432"/>
      <c r="Z64" s="433"/>
      <c r="AA64" s="434"/>
      <c r="AB64" s="435"/>
      <c r="AC64" s="434"/>
      <c r="AD64" s="434"/>
      <c r="AE64" s="434"/>
      <c r="AF64" s="434"/>
      <c r="AG64" s="434"/>
      <c r="AH64" s="671">
        <v>72</v>
      </c>
      <c r="AI64" s="682">
        <f t="shared" si="2"/>
        <v>72</v>
      </c>
      <c r="AJ64" s="499"/>
      <c r="AK64" s="493"/>
      <c r="AL64" s="36"/>
    </row>
    <row r="65" spans="1:39" ht="21.75" customHeight="1">
      <c r="A65" s="168" t="s">
        <v>129</v>
      </c>
      <c r="B65" s="172" t="s">
        <v>130</v>
      </c>
      <c r="C65" s="641"/>
      <c r="D65" s="641"/>
      <c r="E65" s="641"/>
      <c r="F65" s="641"/>
      <c r="G65" s="641"/>
      <c r="H65" s="641"/>
      <c r="I65" s="170">
        <v>36</v>
      </c>
      <c r="J65" s="139"/>
      <c r="K65" s="171">
        <v>36</v>
      </c>
      <c r="L65" s="124"/>
      <c r="M65" s="125"/>
      <c r="N65" s="252"/>
      <c r="O65" s="343"/>
      <c r="P65" s="344"/>
      <c r="Q65" s="345"/>
      <c r="R65" s="346"/>
      <c r="S65" s="346"/>
      <c r="T65" s="354"/>
      <c r="U65" s="355"/>
      <c r="V65" s="465"/>
      <c r="W65" s="466"/>
      <c r="X65" s="465"/>
      <c r="Y65" s="467"/>
      <c r="Z65" s="433"/>
      <c r="AA65" s="434"/>
      <c r="AB65" s="435"/>
      <c r="AC65" s="434"/>
      <c r="AD65" s="434"/>
      <c r="AE65" s="434"/>
      <c r="AF65" s="434"/>
      <c r="AG65" s="434"/>
      <c r="AH65" s="671">
        <v>36</v>
      </c>
      <c r="AI65" s="682">
        <f t="shared" si="2"/>
        <v>36</v>
      </c>
      <c r="AJ65" s="499"/>
      <c r="AK65" s="493"/>
      <c r="AL65" s="36"/>
    </row>
    <row r="66" spans="1:39" ht="23.25" customHeight="1">
      <c r="A66" s="168" t="s">
        <v>131</v>
      </c>
      <c r="B66" s="172" t="s">
        <v>132</v>
      </c>
      <c r="C66" s="641"/>
      <c r="D66" s="641"/>
      <c r="E66" s="641"/>
      <c r="F66" s="641"/>
      <c r="G66" s="641"/>
      <c r="H66" s="641"/>
      <c r="I66" s="170">
        <v>72</v>
      </c>
      <c r="J66" s="139"/>
      <c r="K66" s="171">
        <v>72</v>
      </c>
      <c r="L66" s="124"/>
      <c r="M66" s="125"/>
      <c r="N66" s="252"/>
      <c r="O66" s="343"/>
      <c r="P66" s="344"/>
      <c r="Q66" s="345"/>
      <c r="R66" s="346"/>
      <c r="S66" s="346"/>
      <c r="T66" s="354"/>
      <c r="U66" s="355"/>
      <c r="V66" s="465"/>
      <c r="W66" s="466"/>
      <c r="X66" s="465"/>
      <c r="Y66" s="467"/>
      <c r="Z66" s="433"/>
      <c r="AA66" s="434"/>
      <c r="AB66" s="435"/>
      <c r="AC66" s="434"/>
      <c r="AD66" s="434"/>
      <c r="AE66" s="434"/>
      <c r="AF66" s="434"/>
      <c r="AG66" s="434"/>
      <c r="AH66" s="671">
        <v>72</v>
      </c>
      <c r="AI66" s="682">
        <f t="shared" si="2"/>
        <v>72</v>
      </c>
      <c r="AJ66" s="492"/>
      <c r="AK66" s="493"/>
      <c r="AL66" s="36"/>
      <c r="AM66" s="36"/>
    </row>
    <row r="67" spans="1:39" ht="28.5" customHeight="1" thickBot="1">
      <c r="A67" s="505" t="s">
        <v>133</v>
      </c>
      <c r="B67" s="506" t="s">
        <v>134</v>
      </c>
      <c r="C67" s="635"/>
      <c r="D67" s="635"/>
      <c r="E67" s="635"/>
      <c r="F67" s="635"/>
      <c r="G67" s="635"/>
      <c r="H67" s="635"/>
      <c r="I67" s="507">
        <v>36</v>
      </c>
      <c r="J67" s="508"/>
      <c r="K67" s="509">
        <v>36</v>
      </c>
      <c r="L67" s="510"/>
      <c r="M67" s="511"/>
      <c r="N67" s="527"/>
      <c r="O67" s="528"/>
      <c r="P67" s="529"/>
      <c r="Q67" s="530"/>
      <c r="R67" s="531"/>
      <c r="S67" s="531"/>
      <c r="T67" s="532"/>
      <c r="U67" s="533"/>
      <c r="V67" s="560"/>
      <c r="W67" s="560"/>
      <c r="X67" s="560"/>
      <c r="Y67" s="561"/>
      <c r="Z67" s="562"/>
      <c r="AA67" s="563"/>
      <c r="AB67" s="564"/>
      <c r="AC67" s="563"/>
      <c r="AD67" s="563"/>
      <c r="AE67" s="582"/>
      <c r="AF67" s="582"/>
      <c r="AG67" s="582"/>
      <c r="AH67" s="676">
        <v>36</v>
      </c>
      <c r="AI67" s="682">
        <f t="shared" si="2"/>
        <v>36</v>
      </c>
      <c r="AJ67" s="492"/>
      <c r="AK67" s="493"/>
      <c r="AL67" s="36"/>
      <c r="AM67" s="36"/>
    </row>
    <row r="68" spans="1:39" ht="22.5" customHeight="1">
      <c r="A68" s="751" t="s">
        <v>142</v>
      </c>
      <c r="B68" s="752"/>
      <c r="C68" s="743"/>
      <c r="D68" s="743"/>
      <c r="E68" s="743"/>
      <c r="F68" s="743"/>
      <c r="G68" s="743"/>
      <c r="H68" s="743"/>
      <c r="I68" s="743"/>
      <c r="J68" s="745"/>
      <c r="K68" s="762" t="s">
        <v>135</v>
      </c>
      <c r="L68" s="771" t="s">
        <v>136</v>
      </c>
      <c r="M68" s="772"/>
      <c r="N68" s="772"/>
      <c r="O68" s="534">
        <v>432</v>
      </c>
      <c r="P68" s="535"/>
      <c r="Q68" s="535">
        <v>648</v>
      </c>
      <c r="R68" s="535"/>
      <c r="S68" s="535"/>
      <c r="T68" s="534">
        <v>504</v>
      </c>
      <c r="U68" s="535"/>
      <c r="V68" s="535">
        <v>540</v>
      </c>
      <c r="W68" s="535"/>
      <c r="X68" s="535"/>
      <c r="Y68" s="565"/>
      <c r="Z68" s="566">
        <f>Z9+Z25</f>
        <v>396</v>
      </c>
      <c r="AA68" s="567"/>
      <c r="AB68" s="567">
        <f>AB9+AB25</f>
        <v>0</v>
      </c>
      <c r="AC68" s="567">
        <f>AC9+AC25</f>
        <v>252</v>
      </c>
      <c r="AD68" s="567"/>
      <c r="AE68" s="567"/>
      <c r="AF68" s="567"/>
      <c r="AG68" s="567"/>
      <c r="AH68" s="677"/>
      <c r="AI68" s="682">
        <f t="shared" si="2"/>
        <v>2772</v>
      </c>
      <c r="AJ68" s="492"/>
      <c r="AK68" s="493"/>
      <c r="AL68" s="36"/>
      <c r="AM68" s="36"/>
    </row>
    <row r="69" spans="1:39" ht="15.75" customHeight="1">
      <c r="A69" s="753"/>
      <c r="B69" s="754"/>
      <c r="C69" s="754"/>
      <c r="D69" s="754"/>
      <c r="E69" s="754"/>
      <c r="F69" s="754"/>
      <c r="G69" s="754"/>
      <c r="H69" s="754"/>
      <c r="I69" s="754"/>
      <c r="J69" s="745"/>
      <c r="K69" s="711"/>
      <c r="L69" s="773" t="s">
        <v>27</v>
      </c>
      <c r="M69" s="722"/>
      <c r="N69" s="722"/>
      <c r="O69" s="536"/>
      <c r="P69" s="537">
        <v>180</v>
      </c>
      <c r="Q69" s="537"/>
      <c r="R69" s="537">
        <v>108</v>
      </c>
      <c r="S69" s="537"/>
      <c r="T69" s="538"/>
      <c r="U69" s="539">
        <v>72</v>
      </c>
      <c r="V69" s="539"/>
      <c r="W69" s="539">
        <v>180</v>
      </c>
      <c r="X69" s="539"/>
      <c r="Y69" s="568"/>
      <c r="Z69" s="569"/>
      <c r="AA69" s="570">
        <v>180</v>
      </c>
      <c r="AB69" s="418"/>
      <c r="AC69" s="570"/>
      <c r="AD69" s="570">
        <v>108</v>
      </c>
      <c r="AE69" s="570"/>
      <c r="AF69" s="570"/>
      <c r="AG69" s="570"/>
      <c r="AH69" s="678"/>
      <c r="AI69" s="682">
        <f t="shared" si="2"/>
        <v>828</v>
      </c>
      <c r="AJ69" s="492"/>
      <c r="AK69" s="583"/>
      <c r="AL69" s="776"/>
      <c r="AM69" s="36"/>
    </row>
    <row r="70" spans="1:39" ht="15.75" customHeight="1">
      <c r="A70" s="753"/>
      <c r="B70" s="754"/>
      <c r="C70" s="754"/>
      <c r="D70" s="754"/>
      <c r="E70" s="754"/>
      <c r="F70" s="754"/>
      <c r="G70" s="754"/>
      <c r="H70" s="754"/>
      <c r="I70" s="754"/>
      <c r="J70" s="745"/>
      <c r="K70" s="711"/>
      <c r="L70" s="774" t="s">
        <v>137</v>
      </c>
      <c r="M70" s="722"/>
      <c r="N70" s="722"/>
      <c r="O70" s="536"/>
      <c r="P70" s="537"/>
      <c r="Q70" s="537"/>
      <c r="R70" s="537"/>
      <c r="S70" s="537">
        <v>108</v>
      </c>
      <c r="T70" s="536"/>
      <c r="U70" s="537"/>
      <c r="V70" s="537"/>
      <c r="W70" s="537"/>
      <c r="X70" s="537">
        <v>108</v>
      </c>
      <c r="Y70" s="571"/>
      <c r="Z70" s="572"/>
      <c r="AA70" s="537"/>
      <c r="AB70" s="418"/>
      <c r="AC70" s="537"/>
      <c r="AD70" s="537"/>
      <c r="AE70" s="537">
        <v>108</v>
      </c>
      <c r="AF70" s="537"/>
      <c r="AG70" s="537"/>
      <c r="AH70" s="679"/>
      <c r="AI70" s="682">
        <f t="shared" si="2"/>
        <v>324</v>
      </c>
      <c r="AJ70" s="492"/>
      <c r="AK70" s="583"/>
      <c r="AL70" s="776"/>
      <c r="AM70" s="36"/>
    </row>
    <row r="71" spans="1:39" ht="15.75" customHeight="1">
      <c r="A71" s="753"/>
      <c r="B71" s="754"/>
      <c r="C71" s="754"/>
      <c r="D71" s="754"/>
      <c r="E71" s="754"/>
      <c r="F71" s="754"/>
      <c r="G71" s="754"/>
      <c r="H71" s="754"/>
      <c r="I71" s="754"/>
      <c r="J71" s="745"/>
      <c r="K71" s="711"/>
      <c r="L71" s="775" t="s">
        <v>21</v>
      </c>
      <c r="M71" s="774"/>
      <c r="N71" s="774"/>
      <c r="O71" s="536"/>
      <c r="P71" s="537"/>
      <c r="Q71" s="537"/>
      <c r="R71" s="537"/>
      <c r="S71" s="537"/>
      <c r="T71" s="536"/>
      <c r="U71" s="537"/>
      <c r="V71" s="537"/>
      <c r="W71" s="537"/>
      <c r="X71" s="537"/>
      <c r="Y71" s="571"/>
      <c r="Z71" s="572"/>
      <c r="AA71" s="537"/>
      <c r="AB71" s="418"/>
      <c r="AC71" s="537"/>
      <c r="AD71" s="537"/>
      <c r="AE71" s="537"/>
      <c r="AF71" s="537"/>
      <c r="AG71" s="537">
        <v>144</v>
      </c>
      <c r="AH71" s="679"/>
      <c r="AI71" s="682">
        <f t="shared" si="2"/>
        <v>144</v>
      </c>
      <c r="AJ71" s="492"/>
      <c r="AK71" s="583"/>
      <c r="AL71" s="36"/>
      <c r="AM71" s="36"/>
    </row>
    <row r="72" spans="1:39" ht="23.25" customHeight="1" thickBot="1">
      <c r="A72" s="753"/>
      <c r="B72" s="754"/>
      <c r="C72" s="754"/>
      <c r="D72" s="754"/>
      <c r="E72" s="754"/>
      <c r="F72" s="754"/>
      <c r="G72" s="754"/>
      <c r="H72" s="754"/>
      <c r="I72" s="754"/>
      <c r="J72" s="745"/>
      <c r="K72" s="711"/>
      <c r="L72" s="766" t="s">
        <v>18</v>
      </c>
      <c r="M72" s="767"/>
      <c r="N72" s="767"/>
      <c r="O72" s="536"/>
      <c r="P72" s="537"/>
      <c r="Q72" s="537"/>
      <c r="R72" s="537"/>
      <c r="S72" s="537"/>
      <c r="T72" s="538"/>
      <c r="U72" s="539"/>
      <c r="V72" s="539"/>
      <c r="W72" s="573"/>
      <c r="X72" s="573"/>
      <c r="Y72" s="568">
        <v>72</v>
      </c>
      <c r="Z72" s="574"/>
      <c r="AA72" s="445"/>
      <c r="AB72" s="446"/>
      <c r="AC72" s="445"/>
      <c r="AD72" s="445"/>
      <c r="AE72" s="445"/>
      <c r="AF72" s="445">
        <v>72</v>
      </c>
      <c r="AG72" s="445"/>
      <c r="AH72" s="674"/>
      <c r="AI72" s="682">
        <f t="shared" si="2"/>
        <v>144</v>
      </c>
      <c r="AJ72" s="492"/>
      <c r="AK72" s="583"/>
      <c r="AL72" s="36"/>
      <c r="AM72" s="36"/>
    </row>
    <row r="73" spans="1:39" ht="14.25" customHeight="1">
      <c r="A73" s="753"/>
      <c r="B73" s="754"/>
      <c r="C73" s="754"/>
      <c r="D73" s="754"/>
      <c r="E73" s="754"/>
      <c r="F73" s="754"/>
      <c r="G73" s="754"/>
      <c r="H73" s="754"/>
      <c r="I73" s="754"/>
      <c r="J73" s="745"/>
      <c r="K73" s="711"/>
      <c r="L73" s="768" t="s">
        <v>22</v>
      </c>
      <c r="M73" s="769"/>
      <c r="N73" s="769"/>
      <c r="O73" s="540"/>
      <c r="P73" s="541"/>
      <c r="Q73" s="542"/>
      <c r="R73" s="543"/>
      <c r="S73" s="543"/>
      <c r="T73" s="544"/>
      <c r="U73" s="545"/>
      <c r="V73" s="575"/>
      <c r="W73" s="575"/>
      <c r="X73" s="575"/>
      <c r="Y73" s="576"/>
      <c r="Z73" s="430"/>
      <c r="AA73" s="430"/>
      <c r="AB73" s="431"/>
      <c r="AC73" s="430"/>
      <c r="AD73" s="430"/>
      <c r="AE73" s="430"/>
      <c r="AF73" s="430"/>
      <c r="AG73" s="430"/>
      <c r="AH73" s="670">
        <v>216</v>
      </c>
      <c r="AI73" s="682">
        <f t="shared" si="2"/>
        <v>216</v>
      </c>
      <c r="AJ73" s="492"/>
      <c r="AK73" s="503"/>
      <c r="AL73" s="36"/>
      <c r="AM73" s="36"/>
    </row>
    <row r="74" spans="1:39" ht="14.25" customHeight="1">
      <c r="A74" s="753"/>
      <c r="B74" s="754"/>
      <c r="C74" s="754"/>
      <c r="D74" s="754"/>
      <c r="E74" s="754"/>
      <c r="F74" s="754"/>
      <c r="G74" s="754"/>
      <c r="H74" s="754"/>
      <c r="I74" s="754"/>
      <c r="J74" s="745"/>
      <c r="K74" s="711"/>
      <c r="L74" s="770" t="s">
        <v>138</v>
      </c>
      <c r="M74" s="722"/>
      <c r="N74" s="722"/>
      <c r="O74" s="546"/>
      <c r="P74" s="547"/>
      <c r="Q74" s="548">
        <v>3</v>
      </c>
      <c r="R74" s="549"/>
      <c r="S74" s="549"/>
      <c r="T74" s="550"/>
      <c r="U74" s="355"/>
      <c r="V74" s="466">
        <v>3</v>
      </c>
      <c r="W74" s="466"/>
      <c r="X74" s="466"/>
      <c r="Y74" s="467"/>
      <c r="Z74" s="434">
        <v>3</v>
      </c>
      <c r="AA74" s="434"/>
      <c r="AB74" s="435"/>
      <c r="AC74" s="434">
        <v>3</v>
      </c>
      <c r="AD74" s="434"/>
      <c r="AE74" s="434"/>
      <c r="AF74" s="434"/>
      <c r="AG74" s="434"/>
      <c r="AH74" s="671"/>
      <c r="AI74" s="682">
        <f t="shared" si="2"/>
        <v>12</v>
      </c>
      <c r="AJ74" s="492"/>
      <c r="AK74" s="503"/>
      <c r="AL74" s="36"/>
      <c r="AM74" s="36"/>
    </row>
    <row r="75" spans="1:39" ht="15.75" customHeight="1">
      <c r="A75" s="753"/>
      <c r="B75" s="754"/>
      <c r="C75" s="754"/>
      <c r="D75" s="754"/>
      <c r="E75" s="754"/>
      <c r="F75" s="754"/>
      <c r="G75" s="754"/>
      <c r="H75" s="754"/>
      <c r="I75" s="754"/>
      <c r="J75" s="745"/>
      <c r="K75" s="711"/>
      <c r="L75" s="757" t="s">
        <v>139</v>
      </c>
      <c r="M75" s="722"/>
      <c r="N75" s="722"/>
      <c r="O75" s="546"/>
      <c r="P75" s="547"/>
      <c r="Q75" s="548">
        <v>10</v>
      </c>
      <c r="R75" s="549"/>
      <c r="S75" s="549"/>
      <c r="T75" s="550">
        <v>1</v>
      </c>
      <c r="U75" s="355">
        <v>3</v>
      </c>
      <c r="V75" s="466">
        <v>1</v>
      </c>
      <c r="W75" s="466">
        <v>3</v>
      </c>
      <c r="X75" s="466">
        <v>2</v>
      </c>
      <c r="Y75" s="467"/>
      <c r="Z75" s="434">
        <v>3</v>
      </c>
      <c r="AA75" s="434">
        <v>1</v>
      </c>
      <c r="AB75" s="435"/>
      <c r="AC75" s="434">
        <v>3</v>
      </c>
      <c r="AD75" s="434">
        <v>1</v>
      </c>
      <c r="AE75" s="434">
        <v>1</v>
      </c>
      <c r="AF75" s="434"/>
      <c r="AG75" s="434"/>
      <c r="AH75" s="671"/>
      <c r="AI75" s="682">
        <f t="shared" ref="AI75:AI76" si="14">SUM(O75:AH75)</f>
        <v>29</v>
      </c>
      <c r="AJ75" s="492"/>
      <c r="AK75" s="503"/>
      <c r="AL75" s="36"/>
      <c r="AM75" s="36"/>
    </row>
    <row r="76" spans="1:39" ht="15" customHeight="1" thickBot="1">
      <c r="A76" s="753"/>
      <c r="B76" s="754"/>
      <c r="C76" s="754"/>
      <c r="D76" s="754"/>
      <c r="E76" s="754"/>
      <c r="F76" s="754"/>
      <c r="G76" s="754"/>
      <c r="H76" s="754"/>
      <c r="I76" s="754"/>
      <c r="J76" s="745"/>
      <c r="K76" s="711"/>
      <c r="L76" s="758" t="s">
        <v>140</v>
      </c>
      <c r="M76" s="759"/>
      <c r="N76" s="759"/>
      <c r="O76" s="546"/>
      <c r="P76" s="547"/>
      <c r="Q76" s="548"/>
      <c r="R76" s="549"/>
      <c r="S76" s="549"/>
      <c r="T76" s="550"/>
      <c r="U76" s="355"/>
      <c r="V76" s="466"/>
      <c r="W76" s="466"/>
      <c r="X76" s="466"/>
      <c r="Y76" s="467"/>
      <c r="Z76" s="434"/>
      <c r="AA76" s="434"/>
      <c r="AB76" s="435"/>
      <c r="AC76" s="434"/>
      <c r="AD76" s="434"/>
      <c r="AE76" s="434"/>
      <c r="AF76" s="434"/>
      <c r="AG76" s="434"/>
      <c r="AH76" s="671"/>
      <c r="AI76" s="682">
        <f t="shared" si="14"/>
        <v>0</v>
      </c>
      <c r="AJ76" s="492"/>
      <c r="AK76" s="503"/>
      <c r="AL76" s="36"/>
      <c r="AM76" s="36"/>
    </row>
    <row r="77" spans="1:39" ht="15.75" customHeight="1" thickBot="1">
      <c r="A77" s="755"/>
      <c r="B77" s="756"/>
      <c r="C77" s="756"/>
      <c r="D77" s="756"/>
      <c r="E77" s="756"/>
      <c r="F77" s="756"/>
      <c r="G77" s="756"/>
      <c r="H77" s="756"/>
      <c r="I77" s="756"/>
      <c r="J77" s="756"/>
      <c r="K77" s="513"/>
      <c r="L77" s="514"/>
      <c r="M77" s="515"/>
      <c r="N77" s="551"/>
      <c r="O77" s="552"/>
      <c r="P77" s="553"/>
      <c r="Q77" s="554"/>
      <c r="R77" s="555"/>
      <c r="S77" s="555"/>
      <c r="T77" s="556"/>
      <c r="U77" s="557"/>
      <c r="V77" s="577"/>
      <c r="W77" s="578"/>
      <c r="X77" s="578"/>
      <c r="Y77" s="579"/>
      <c r="Z77" s="580"/>
      <c r="AA77" s="580"/>
      <c r="AB77" s="581"/>
      <c r="AC77" s="580"/>
      <c r="AD77" s="580"/>
      <c r="AE77" s="580"/>
      <c r="AF77" s="580"/>
      <c r="AG77" s="580"/>
      <c r="AH77" s="680"/>
      <c r="AI77" s="144"/>
      <c r="AJ77" s="492"/>
      <c r="AK77" s="503"/>
      <c r="AL77" s="36"/>
      <c r="AM77" s="36"/>
    </row>
    <row r="78" spans="1:39" ht="15.75" customHeight="1" thickBot="1">
      <c r="A78" s="739" t="s">
        <v>141</v>
      </c>
      <c r="B78" s="740"/>
      <c r="C78" s="594"/>
      <c r="D78" s="594"/>
      <c r="E78" s="594"/>
      <c r="F78" s="594"/>
      <c r="G78" s="594"/>
      <c r="H78" s="594"/>
      <c r="I78" s="516">
        <v>4428</v>
      </c>
      <c r="J78" s="517"/>
      <c r="K78" s="518"/>
      <c r="L78" s="519"/>
      <c r="M78" s="520"/>
      <c r="N78" s="558"/>
      <c r="O78" s="741">
        <v>1476</v>
      </c>
      <c r="P78" s="742"/>
      <c r="Q78" s="743"/>
      <c r="R78" s="743"/>
      <c r="S78" s="743"/>
      <c r="T78" s="744">
        <v>1476</v>
      </c>
      <c r="U78" s="743"/>
      <c r="V78" s="743"/>
      <c r="W78" s="743"/>
      <c r="X78" s="743"/>
      <c r="Y78" s="745"/>
      <c r="Z78" s="746">
        <v>1476</v>
      </c>
      <c r="AA78" s="747"/>
      <c r="AB78" s="747"/>
      <c r="AC78" s="747"/>
      <c r="AD78" s="747"/>
      <c r="AE78" s="747"/>
      <c r="AF78" s="747"/>
      <c r="AG78" s="747"/>
      <c r="AH78" s="747"/>
      <c r="AI78" s="681"/>
      <c r="AJ78" s="316"/>
      <c r="AK78" s="501"/>
    </row>
    <row r="79" spans="1:39" ht="26.25" customHeight="1" thickBot="1">
      <c r="A79" s="723" t="s">
        <v>135</v>
      </c>
      <c r="B79" s="724"/>
      <c r="C79" s="521"/>
      <c r="D79" s="521"/>
      <c r="E79" s="521"/>
      <c r="F79" s="521"/>
      <c r="G79" s="521"/>
      <c r="H79" s="521"/>
      <c r="I79" s="522"/>
      <c r="J79" s="523"/>
      <c r="K79" s="524"/>
      <c r="L79" s="525"/>
      <c r="M79" s="526"/>
      <c r="N79" s="559"/>
      <c r="O79" s="725">
        <f>O78+T78+Z78</f>
        <v>4428</v>
      </c>
      <c r="P79" s="726"/>
      <c r="Q79" s="726"/>
      <c r="R79" s="726"/>
      <c r="S79" s="726"/>
      <c r="T79" s="726"/>
      <c r="U79" s="726"/>
      <c r="V79" s="726"/>
      <c r="W79" s="726"/>
      <c r="X79" s="726"/>
      <c r="Y79" s="726"/>
      <c r="Z79" s="726"/>
      <c r="AA79" s="726"/>
      <c r="AB79" s="726"/>
      <c r="AC79" s="726"/>
      <c r="AD79" s="726"/>
      <c r="AE79" s="726"/>
      <c r="AF79" s="726"/>
      <c r="AG79" s="726"/>
      <c r="AH79" s="726"/>
      <c r="AI79" s="681"/>
      <c r="AJ79" s="512"/>
    </row>
    <row r="80" spans="1:39" ht="15" customHeight="1">
      <c r="AJ80" s="512"/>
    </row>
  </sheetData>
  <mergeCells count="45">
    <mergeCell ref="L76:N76"/>
    <mergeCell ref="A25:B25"/>
    <mergeCell ref="K68:K76"/>
    <mergeCell ref="AM40:AT42"/>
    <mergeCell ref="AM43:AX44"/>
    <mergeCell ref="L72:N72"/>
    <mergeCell ref="L73:N73"/>
    <mergeCell ref="L74:N74"/>
    <mergeCell ref="L68:N68"/>
    <mergeCell ref="L69:N69"/>
    <mergeCell ref="L70:N70"/>
    <mergeCell ref="L71:N71"/>
    <mergeCell ref="AL69:AL70"/>
    <mergeCell ref="V4:X4"/>
    <mergeCell ref="A79:B79"/>
    <mergeCell ref="O79:AH79"/>
    <mergeCell ref="AG4:AG5"/>
    <mergeCell ref="AH4:AH5"/>
    <mergeCell ref="C5:H5"/>
    <mergeCell ref="Z4:AB4"/>
    <mergeCell ref="N5:N6"/>
    <mergeCell ref="A78:B78"/>
    <mergeCell ref="O78:S78"/>
    <mergeCell ref="T78:Y78"/>
    <mergeCell ref="Z78:AH78"/>
    <mergeCell ref="AF4:AF5"/>
    <mergeCell ref="AC4:AE4"/>
    <mergeCell ref="A68:J77"/>
    <mergeCell ref="L75:N75"/>
    <mergeCell ref="Y4:Y5"/>
    <mergeCell ref="A1:AH1"/>
    <mergeCell ref="O2:AH2"/>
    <mergeCell ref="K3:N3"/>
    <mergeCell ref="O3:S3"/>
    <mergeCell ref="T3:Y3"/>
    <mergeCell ref="Z3:AH3"/>
    <mergeCell ref="A2:A6"/>
    <mergeCell ref="B2:B6"/>
    <mergeCell ref="I3:I6"/>
    <mergeCell ref="J3:J6"/>
    <mergeCell ref="K4:K6"/>
    <mergeCell ref="L5:L6"/>
    <mergeCell ref="M5:M6"/>
    <mergeCell ref="L4:N4"/>
    <mergeCell ref="T4:U4"/>
  </mergeCells>
  <printOptions horizontalCentered="1"/>
  <pageMargins left="0" right="0" top="0" bottom="0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1</cp:revision>
  <cp:lastPrinted>2023-07-20T13:55:00Z</cp:lastPrinted>
  <dcterms:created xsi:type="dcterms:W3CDTF">2012-11-23T11:31:00Z</dcterms:created>
  <dcterms:modified xsi:type="dcterms:W3CDTF">2024-11-20T11:33:55Z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7199CC067AD1434F92E3315E12E2FCD8</vt:lpwstr>
  </property>
  <property fmtid="{D5CDD505-2E9C-101B-9397-08002B2CF9AE}" pid="3" name="KSOProductBuildVer">
    <vt:lpwstr>1049-12.2.0.13193</vt:lpwstr>
  </property>
</Properties>
</file>