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лан" sheetId="1" r:id="rId4"/>
    <sheet name="Start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<sst xmlns="http://schemas.openxmlformats.org/spreadsheetml/2006/main" uniqueCount="232">
  <si>
    <r>
      <t xml:space="preserve">                                                                                                                      </t>
    </r>
    <r>
      <rPr>
        <rFont val="Times New Roman"/>
        <b val="false"/>
        <i val="false"/>
        <strike val="false"/>
        <color rgb="FF000000"/>
        <sz val="12"/>
        <u val="none"/>
      </rPr>
      <t xml:space="preserve">       3. П л а н   у ч е б н о г о   п р о ц е с с а       </t>
    </r>
    <r>
      <rPr>
        <rFont val="Times New Roman"/>
        <b val="false"/>
        <i val="false"/>
        <strike val="false"/>
        <color rgb="FF000000"/>
        <sz val="8"/>
        <u val="none"/>
      </rPr>
      <t xml:space="preserve">                                                                                                                                                                      
</t>
    </r>
    <r>
      <rPr>
        <rFont val="Times New Roman"/>
        <b val="false"/>
        <i val="false"/>
        <strike val="false"/>
        <color rgb="FF000000"/>
        <sz val="12"/>
        <u val="none"/>
      </rPr>
      <t xml:space="preserve">
                                                                    19.00.00 ПРОМЫШЛЕННАЯ ЭКОЛОГИЯ И БИОТЕХНОЛОГИИ.  </t>
    </r>
    <r>
      <rPr>
        <rFont val="Times New Roman"/>
        <b val="false"/>
        <i val="false"/>
        <strike val="false"/>
        <color rgb="FF000000"/>
        <sz val="12"/>
        <u val="none"/>
      </rPr>
      <t xml:space="preserve">19.02.03 </t>
    </r>
    <r>
      <rPr>
        <rFont val="Times New Roman"/>
        <b val="false"/>
        <i val="false"/>
        <strike val="false"/>
        <color rgb="FF000000"/>
        <sz val="12"/>
        <u val="none"/>
      </rPr>
      <t xml:space="preserve">Технология хлеба, кондитерских и макаронных изделий</t>
    </r>
    <r>
      <rPr>
        <rFont val="Times New Roman"/>
        <b val="false"/>
        <i val="false"/>
        <strike val="false"/>
        <color rgb="FF000000"/>
        <sz val="8"/>
        <u val="none"/>
      </rPr>
      <t xml:space="preserve">
                                                                                                                                                                                 </t>
    </r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</si>
  <si>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</si>
  <si>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</si>
  <si>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</si>
  <si>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</si>
  <si>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Итого</t>
  </si>
  <si>
    <t>1 курс</t>
  </si>
  <si>
    <t>2 курс</t>
  </si>
  <si>
    <t>3 курс</t>
  </si>
  <si>
    <t>4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</si>
  <si>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</si>
  <si>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</si>
  <si>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</si>
  <si>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</si>
  <si>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</si>
  <si>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</si>
  <si>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</si>
  <si>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</si>
  <si>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</si>
  <si>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</si>
  <si>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</si>
  <si>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</si>
  <si>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</si>
  <si>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</si>
  <si>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</si>
  <si>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</si>
  <si>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</si>
  <si>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</si>
  <si>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</si>
  <si>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</si>
  <si>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</si>
  <si>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недель</t>
  </si>
  <si>
    <t>24 неделя</t>
  </si>
  <si>
    <t>22 недель             2 нед. пром. ат.</t>
  </si>
  <si>
    <t>15 недель              2 нед. пром. ат.</t>
  </si>
  <si>
    <t>22 недели           2 нед. пром. ат.</t>
  </si>
  <si>
    <t>16.5 недель         0.5 нед. пром. ат.</t>
  </si>
  <si>
    <t>14.5 недель       0.5 нед. пром. ат. (+ 4 нед.пред.пр + ГИА 6 нед.)</t>
  </si>
  <si>
    <t>165 недель (5940 ч)</t>
  </si>
  <si>
    <t>Теор. обучение</t>
  </si>
  <si>
    <t>Лаб. и пр. занятия</t>
  </si>
  <si>
    <t>Курс. проект.</t>
  </si>
  <si>
    <t>Обяз. часть</t>
  </si>
  <si>
    <t>Вар. часть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</si>
  <si>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</si>
  <si>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</si>
  <si>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</si>
  <si>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</si>
  <si>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</si>
  <si>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</si>
  <si>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</si>
  <si>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</si>
  <si>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</si>
  <si>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</si>
  <si>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14</t>
  </si>
  <si>
    <t>32</t>
  </si>
  <si>
    <t>46</t>
  </si>
  <si>
    <t>60</t>
  </si>
  <si>
    <t>67</t>
  </si>
  <si>
    <t>74</t>
  </si>
  <si>
    <t>Итого час/нед (с учетом консультаций в период обучения по циклам)</t>
  </si>
  <si>
    <t>36</t>
  </si>
  <si>
    <t>О</t>
  </si>
  <si>
    <t>ОБЩЕОБРАЗОВАТЕЛЬНЫЙ ЦИКЛ</t>
  </si>
  <si>
    <t>ОУП</t>
  </si>
  <si>
    <t>ОБЩИЕ</t>
  </si>
  <si>
    <t>5/5</t>
  </si>
  <si>
    <t>5/1</t>
  </si>
  <si>
    <t>4/2</t>
  </si>
  <si>
    <t>9/3</t>
  </si>
  <si>
    <t>ОУП.01</t>
  </si>
  <si>
    <t xml:space="preserve">Русский язык </t>
  </si>
  <si>
    <t>к/р</t>
  </si>
  <si>
    <t>э</t>
  </si>
  <si>
    <t>ОУП.02</t>
  </si>
  <si>
    <t>Литература</t>
  </si>
  <si>
    <t>дз</t>
  </si>
  <si>
    <t>ОУП.03</t>
  </si>
  <si>
    <t>Иностранный язык</t>
  </si>
  <si>
    <t>ОУП.04</t>
  </si>
  <si>
    <t>Математика (профильный УП)</t>
  </si>
  <si>
    <t>ОУП.05</t>
  </si>
  <si>
    <t>История</t>
  </si>
  <si>
    <t>ОУП.06</t>
  </si>
  <si>
    <t>Физическая культура</t>
  </si>
  <si>
    <t>ОУП.07</t>
  </si>
  <si>
    <t>ОБЖ</t>
  </si>
  <si>
    <t>ДУП.08</t>
  </si>
  <si>
    <t>Астрономия</t>
  </si>
  <si>
    <t>ПО ВЫБОРУ ИЗ ОБЯЗАТЕЛЬ
НЫХ ПРЕДМЕТ
НЫХ ОБЛАСТЕЙ</t>
  </si>
  <si>
    <t>ПУП.14</t>
  </si>
  <si>
    <t>Химия</t>
  </si>
  <si>
    <t>ОУП.10</t>
  </si>
  <si>
    <t>Обществознание</t>
  </si>
  <si>
    <t>ПУП.13</t>
  </si>
  <si>
    <t>Биология</t>
  </si>
  <si>
    <t>ОУП.11</t>
  </si>
  <si>
    <t>География</t>
  </si>
  <si>
    <t>ОУП.12</t>
  </si>
  <si>
    <t>Экология</t>
  </si>
  <si>
    <t>Информатика</t>
  </si>
  <si>
    <t>ОУП.09</t>
  </si>
  <si>
    <t>Физика</t>
  </si>
  <si>
    <t>ПП</t>
  </si>
  <si>
    <t>ПРОФЕССИОНАЛЬНАЯ ПОДГОТОВКА</t>
  </si>
  <si>
    <t>17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</si>
  <si>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</si>
  <si>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</si>
  <si>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</si>
  <si>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</si>
  <si>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</si>
  <si>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</si>
  <si>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</si>
  <si>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</si>
  <si>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Основы деловой культуры</t>
  </si>
  <si>
    <t>ЕН</t>
  </si>
  <si>
    <t>Математический и общий естественнонаучный цикл</t>
  </si>
  <si>
    <t>ЕН.01</t>
  </si>
  <si>
    <t>Математика</t>
  </si>
  <si>
    <t>Э</t>
  </si>
  <si>
    <t>ЕН.02</t>
  </si>
  <si>
    <t>Экологические основы природопользования</t>
  </si>
  <si>
    <t>ЕН.03</t>
  </si>
  <si>
    <t>П</t>
  </si>
  <si>
    <t>Профессиональный цикл</t>
  </si>
  <si>
    <t>30</t>
  </si>
  <si>
    <t>ОП</t>
  </si>
  <si>
    <t>Общепрофессиональные дисциплины</t>
  </si>
  <si>
    <t>530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</si>
  <si>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</si>
  <si>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</si>
  <si>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</si>
  <si>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</si>
  <si>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</si>
  <si>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электронная техника</t>
  </si>
  <si>
    <t>ОП.04</t>
  </si>
  <si>
    <t>Микробиология, санитария и гигиена в пищевом производстве</t>
  </si>
  <si>
    <t>ОП.05</t>
  </si>
  <si>
    <t>Автоматизация технологических процессов</t>
  </si>
  <si>
    <t>ОП.06</t>
  </si>
  <si>
    <t>Информационные технологии в профессиональной деятельности</t>
  </si>
  <si>
    <t>ОП.07</t>
  </si>
  <si>
    <t>Метрология и стандартизация</t>
  </si>
  <si>
    <t>ОП.08</t>
  </si>
  <si>
    <t>Правовые основы профессиональной деятельности</t>
  </si>
  <si>
    <t>ОП.09</t>
  </si>
  <si>
    <t xml:space="preserve">Основы экономики, менеджмента и маркетинга </t>
  </si>
  <si>
    <t>ОП.10</t>
  </si>
  <si>
    <t>Охрана труда</t>
  </si>
  <si>
    <t>ОП.11</t>
  </si>
  <si>
    <t>Безопасность жизнедеятельности</t>
  </si>
  <si>
    <t>ОП.12</t>
  </si>
  <si>
    <t>Товароведение сырья</t>
  </si>
  <si>
    <t>ОП.13</t>
  </si>
  <si>
    <t>Процессы и аппараты</t>
  </si>
  <si>
    <t>ОП.14</t>
  </si>
  <si>
    <t>Основы предпринимательской деятельности</t>
  </si>
  <si>
    <t>ПМ</t>
  </si>
  <si>
    <t>Профессиональные модули</t>
  </si>
  <si>
    <t>ПМ.01</t>
  </si>
  <si>
    <t>Приемка, хранение и подготовка сырья к переработке</t>
  </si>
  <si>
    <t>Э/К</t>
  </si>
  <si>
    <t>МДК.01.01</t>
  </si>
  <si>
    <t>Технология хранения и подготовки сырья</t>
  </si>
  <si>
    <t>УП.01.01</t>
  </si>
  <si>
    <t>Учебная практика</t>
  </si>
  <si>
    <t>РП</t>
  </si>
  <si>
    <t>False</t>
  </si>
  <si>
    <t>час</t>
  </si>
  <si>
    <t>нед</t>
  </si>
  <si>
    <t>ПП.01.01</t>
  </si>
  <si>
    <t>Производственная практика</t>
  </si>
  <si>
    <t>ПМ.02</t>
  </si>
  <si>
    <t>Производство хлеба и хлебобулочных изделий</t>
  </si>
  <si>
    <t>МДК.02.01</t>
  </si>
  <si>
    <t>Технология производства хлеба и хлебобулочных изделий</t>
  </si>
  <si>
    <t>МДК.02.02</t>
  </si>
  <si>
    <t>Ассортимент и качество хлеба и хлебобулочных изделий</t>
  </si>
  <si>
    <t>УП.02.01</t>
  </si>
  <si>
    <t>ПП.02.01</t>
  </si>
  <si>
    <t>ПМ.2.ЭК</t>
  </si>
  <si>
    <t>Экзамен квалификационный</t>
  </si>
  <si>
    <t>ПМ.03</t>
  </si>
  <si>
    <t>Производство кондитерских изделий</t>
  </si>
  <si>
    <t>МДК.03.01</t>
  </si>
  <si>
    <t>Технология производства мучных кондитерских изделий</t>
  </si>
  <si>
    <t>МДК.03.02</t>
  </si>
  <si>
    <t>Технология производства сахаристых кондитерских изделий</t>
  </si>
  <si>
    <t>УП.03.01</t>
  </si>
  <si>
    <t>ПП.03.01</t>
  </si>
  <si>
    <t>ПМ.3.ЭК</t>
  </si>
  <si>
    <t>ПМ.04</t>
  </si>
  <si>
    <t>Производство макаронных изделий</t>
  </si>
  <si>
    <t>МДК.04.01</t>
  </si>
  <si>
    <t>Технология производства макароннных изделий</t>
  </si>
  <si>
    <t>УП.04.01</t>
  </si>
  <si>
    <t>ПП.04.01</t>
  </si>
  <si>
    <t>ПМ.4.ЭК</t>
  </si>
  <si>
    <t>ПМ.05</t>
  </si>
  <si>
    <t>Организация работы структурного подразделения</t>
  </si>
  <si>
    <t>МДК.05.01</t>
  </si>
  <si>
    <t>Управление структурным подразделением организации</t>
  </si>
  <si>
    <t>МДК.05.02</t>
  </si>
  <si>
    <t>Документационное обеспечение управления</t>
  </si>
  <si>
    <t>УП.05.01</t>
  </si>
  <si>
    <t>ПП.05.01</t>
  </si>
  <si>
    <t>ПМ.5.ЭК</t>
  </si>
  <si>
    <t>ПМ.06</t>
  </si>
  <si>
    <t>Выполнение работ по одной или нескольким профессиям рабочих, должностям служащих</t>
  </si>
  <si>
    <t>МДК.06.01</t>
  </si>
  <si>
    <t>Организация производственной деятельности пекаря</t>
  </si>
  <si>
    <t>УП.06.01</t>
  </si>
  <si>
    <t>1 1/2</t>
  </si>
  <si>
    <t>ПП.06.01</t>
  </si>
  <si>
    <t>1/2</t>
  </si>
  <si>
    <t>ПМ.6.ЭК</t>
  </si>
  <si>
    <t>Промежуточная аттестация</t>
  </si>
  <si>
    <t xml:space="preserve">Учебная и производственная (по профилю специальности) практики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</si>
  <si>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</si>
  <si>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</si>
  <si>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</si>
  <si>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</si>
  <si>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 xml:space="preserve">4 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</si>
  <si>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</si>
  <si>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</si>
  <si>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</si>
  <si>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</si>
  <si>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</si>
  <si>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 xml:space="preserve">КОНСУЛЬТАЦИИ </t>
  </si>
  <si>
    <t>Контрольных работ (итоговые письм. классные)</t>
  </si>
  <si>
    <t>Контрольных работ (домашние)</t>
  </si>
  <si>
    <t>ИТОГО:                                                   5940</t>
  </si>
</sst>
</file>

<file path=xl/styles.xml><?xml version="1.0" encoding="utf-8"?>
<styleSheet xmlns="http://schemas.openxmlformats.org/spreadsheetml/2006/main" xml:space="preserve">
  <numFmts count="1">
    <numFmt numFmtId="164" formatCode="##,###"/>
  </numFmts>
  <fonts count="14">
    <font>
      <b val="0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1"/>
      <i val="0"/>
      <strike val="0"/>
      <u val="none"/>
      <sz val="8"/>
      <color rgb="FFFF0000"/>
      <name val="Times New Roman"/>
    </font>
    <font>
      <b val="0"/>
      <i val="0"/>
      <strike val="0"/>
      <u val="none"/>
      <sz val="8"/>
      <color rgb="FFFF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FF0000"/>
      <name val="Times New Roman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FF0000"/>
      <name val="Times New Roman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800000"/>
      </patternFill>
    </fill>
    <fill>
      <patternFill patternType="solid">
        <fgColor rgb="FFC0C0C0"/>
        <bgColor rgb="FF800000"/>
      </patternFill>
    </fill>
    <fill>
      <patternFill patternType="solid">
        <fgColor rgb="FFCCFFCC"/>
        <bgColor rgb="FF800000"/>
      </patternFill>
    </fill>
    <fill>
      <patternFill patternType="solid">
        <fgColor rgb="FF0066CC"/>
        <bgColor rgb="FF8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rgb="FF800000"/>
      </patternFill>
    </fill>
    <fill>
      <patternFill patternType="solid">
        <fgColor rgb="FF969696"/>
        <bgColor rgb="FF000000"/>
      </patternFill>
    </fill>
    <fill>
      <patternFill patternType="solid">
        <fgColor rgb="FF969696"/>
        <bgColor rgb="FF800000"/>
      </patternFill>
    </fill>
    <fill>
      <patternFill patternType="solid">
        <fgColor rgb="FF00FF00"/>
        <bgColor rgb="FF800000"/>
      </patternFill>
    </fill>
  </fills>
  <borders count="5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double">
        <color rgb="FF000000"/>
      </right>
      <bottom style="hair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double">
        <color rgb="FF000000"/>
      </left>
      <right style="hair">
        <color rgb="FF000000"/>
      </right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</border>
    <border>
      <right style="double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numFmtId="0" fontId="0" fillId="0" borderId="0"/>
  </cellStyleXfs>
  <cellXfs count="24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3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4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4" borderId="10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3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4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4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" numFmtId="0" fillId="4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5" borderId="8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4" borderId="8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1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5" numFmtId="0" fillId="3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" numFmtId="0" fillId="4" borderId="1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5" borderId="1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5" borderId="0" applyFont="1" applyNumberFormat="0" applyFill="1" applyBorder="0" applyAlignment="1" applyProtection="true">
      <alignment horizontal="center" vertical="center" textRotation="0" wrapText="false" shrinkToFit="false"/>
      <protection locked="false" hidden="false"/>
    </xf>
    <xf xfId="0" fontId="1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164" fillId="4" borderId="0" applyFont="1" applyNumberFormat="1" applyFill="1" applyBorder="0" applyAlignment="1" applyProtection="true">
      <alignment horizontal="center" vertical="center" textRotation="0" wrapText="false" shrinkToFit="false"/>
      <protection locked="false" hidden="false"/>
    </xf>
    <xf xfId="0" fontId="1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6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2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6" numFmtId="0" fillId="5" borderId="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7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2" numFmtId="0" fillId="6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2" numFmtId="0" fillId="4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4" borderId="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7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8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8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8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49" fillId="8" borderId="8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3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6" numFmtId="0" fillId="9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1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4" borderId="26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6" numFmtId="0" fillId="4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7" numFmtId="0" fillId="4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5" borderId="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8" borderId="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8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8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49" fillId="4" borderId="2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49" fillId="4" borderId="7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3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6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4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6" numFmtId="0" fillId="3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8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2" fillId="8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5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9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3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3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3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3" borderId="3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32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6" numFmtId="0" fillId="5" borderId="3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3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3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3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4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5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5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8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3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8" borderId="3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8" borderId="3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3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49" fillId="8" borderId="33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3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30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3" borderId="3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5" borderId="33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4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2" borderId="4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4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3" borderId="30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0" fillId="3" borderId="3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0" fillId="3" borderId="33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0" fillId="4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1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4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2" fillId="4" borderId="4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3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3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6" numFmtId="0" fillId="8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6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3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3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3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36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2" borderId="4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4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4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4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3" borderId="30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5" numFmtId="0" fillId="2" borderId="3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3" borderId="32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3" numFmtId="0" fillId="3" borderId="46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30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3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33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32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46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2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4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3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" numFmtId="0" fillId="4" borderId="4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4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4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false" shrinkToFit="false"/>
      <protection hidden="false"/>
    </xf>
    <xf xfId="0" fontId="1" numFmtId="0" fillId="2" borderId="50" applyFont="1" applyNumberFormat="0" applyFill="0" applyBorder="1" applyAlignment="1" applyProtection="true">
      <alignment horizontal="general" vertical="top" textRotation="0" wrapText="false" shrinkToFit="false"/>
      <protection hidden="false"/>
    </xf>
    <xf xfId="0" fontId="5" numFmtId="0" fillId="3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3" borderId="3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3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0"/>
  </sheetPr>
  <dimension ref="A1:CU116"/>
  <sheetViews>
    <sheetView tabSelected="1" workbookViewId="0" showGridLines="false" showRowColHeaders="1">
      <selection activeCell="AA100" sqref="AA100"/>
    </sheetView>
  </sheetViews>
  <sheetFormatPr customHeight="true" defaultRowHeight="13.5" defaultColWidth="14.6640625" outlineLevelRow="0" outlineLevelCol="0"/>
  <cols>
    <col min="1" max="1" width="10.5" customWidth="true" style="2"/>
    <col min="2" max="2" width="35" customWidth="true" style="2"/>
    <col min="3" max="3" width="5" customWidth="true" style="130"/>
    <col min="4" max="4" width="5.33203125" customWidth="true" style="130"/>
    <col min="5" max="5" width="5.33203125" customWidth="true" style="130"/>
    <col min="6" max="6" width="0" hidden="true" customWidth="true" style="130"/>
    <col min="7" max="7" width="0" hidden="true" customWidth="true" style="130"/>
    <col min="8" max="8" width="0" hidden="true" customWidth="true" style="130"/>
    <col min="9" max="9" width="5.5" customWidth="true" style="130"/>
    <col min="10" max="10" width="5.5" customWidth="true" style="130"/>
    <col min="11" max="11" width="5.5" customWidth="true" style="130"/>
    <col min="12" max="12" width="5.1640625" customWidth="true" style="130"/>
    <col min="13" max="13" width="5.33203125" customWidth="true" style="130"/>
    <col min="14" max="14" width="0" hidden="true" customWidth="true" style="2"/>
    <col min="15" max="15" width="5.5" customWidth="true" style="2"/>
    <col min="16" max="16" width="0" hidden="true" customWidth="true" style="2"/>
    <col min="17" max="17" width="6.33203125" customWidth="true" style="2"/>
    <col min="18" max="18" width="0" hidden="true" customWidth="true" style="2"/>
    <col min="19" max="19" width="5.5" customWidth="true" style="2"/>
    <col min="20" max="20" width="6.5" customWidth="true" style="2"/>
    <col min="21" max="21" width="7.5" customWidth="true" style="2"/>
    <col min="22" max="22" width="6.6640625" customWidth="true" style="2"/>
    <col min="23" max="23" width="11.33203125" customWidth="true" style="2"/>
    <col min="24" max="24" width="6.1640625" customWidth="true" style="2"/>
    <col min="25" max="25" width="0" hidden="true" customWidth="true" style="2"/>
    <col min="26" max="26" width="7.33203125" customWidth="true" style="2"/>
    <col min="27" max="27" width="10.5" customWidth="true" style="2"/>
    <col min="28" max="28" width="8.5" customWidth="true" style="2"/>
    <col min="29" max="29" width="0" hidden="true" customWidth="true" style="2"/>
    <col min="30" max="30" width="7.5" customWidth="true" style="2"/>
    <col min="31" max="31" width="7" customWidth="true" style="2"/>
    <col min="32" max="32" width="9" customWidth="true" style="2"/>
    <col min="33" max="33" width="6.6640625" customWidth="true" style="2"/>
    <col min="34" max="34" width="0" hidden="true" customWidth="true" style="2"/>
    <col min="35" max="35" width="8.33203125" customWidth="true" style="2"/>
    <col min="36" max="36" width="7.5" customWidth="true" style="2"/>
    <col min="37" max="37" width="0" hidden="true" customWidth="true" style="2"/>
    <col min="38" max="38" width="9.33203125" customWidth="true" style="2"/>
    <col min="39" max="39" width="6.33203125" customWidth="true" style="2"/>
    <col min="40" max="40" width="0" hidden="true" customWidth="true" style="2"/>
    <col min="41" max="41" width="8.1640625" customWidth="true" style="2"/>
    <col min="42" max="42" width="9.33203125" customWidth="true" style="2"/>
    <col min="43" max="43" width="7.6640625" customWidth="true" style="2"/>
    <col min="44" max="44" width="6.6640625" customWidth="true" style="2"/>
  </cols>
  <sheetData>
    <row r="1" spans="1:99" customHeight="1" ht="24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</row>
    <row r="2" spans="1:99" customHeight="1" ht="36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</row>
    <row r="3" spans="1:99" customHeight="1" ht="13.5" hidden="true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</row>
    <row r="4" spans="1:99" customHeight="1" ht="70.5" hidden="true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</row>
    <row r="5" spans="1:99" customHeight="1" ht="12.75">
      <c r="A5" s="205" t="s">
        <v>1</v>
      </c>
      <c r="B5" s="206" t="s">
        <v>2</v>
      </c>
      <c r="C5" s="207" t="s">
        <v>3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8" t="s">
        <v>4</v>
      </c>
      <c r="O5" s="208"/>
      <c r="P5" s="208"/>
      <c r="Q5" s="208"/>
      <c r="R5" s="208"/>
      <c r="S5" s="208"/>
      <c r="T5" s="208"/>
      <c r="U5" s="208"/>
      <c r="V5" s="208"/>
      <c r="W5" s="209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1"/>
      <c r="AP5" s="213" t="s">
        <v>5</v>
      </c>
      <c r="AQ5" s="214"/>
    </row>
    <row r="6" spans="1:99" customHeight="1" ht="12.75">
      <c r="A6" s="205"/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208"/>
      <c r="P6" s="208"/>
      <c r="Q6" s="208"/>
      <c r="R6" s="208"/>
      <c r="S6" s="208"/>
      <c r="T6" s="208"/>
      <c r="U6" s="208"/>
      <c r="V6" s="208"/>
      <c r="W6" s="240" t="s">
        <v>6</v>
      </c>
      <c r="X6" s="241"/>
      <c r="Y6" s="241"/>
      <c r="Z6" s="241"/>
      <c r="AA6" s="242" t="s">
        <v>7</v>
      </c>
      <c r="AB6" s="243"/>
      <c r="AC6" s="243"/>
      <c r="AD6" s="243"/>
      <c r="AE6" s="240" t="s">
        <v>8</v>
      </c>
      <c r="AF6" s="241"/>
      <c r="AG6" s="241"/>
      <c r="AH6" s="241"/>
      <c r="AI6" s="241"/>
      <c r="AJ6" s="240" t="s">
        <v>9</v>
      </c>
      <c r="AK6" s="210"/>
      <c r="AL6" s="210"/>
      <c r="AM6" s="210"/>
      <c r="AN6" s="210"/>
      <c r="AO6" s="210"/>
      <c r="AP6" s="215"/>
      <c r="AQ6" s="216"/>
    </row>
    <row r="7" spans="1:99" customHeight="1" ht="12.75">
      <c r="A7" s="205"/>
      <c r="B7" s="206"/>
      <c r="C7" s="212" t="s">
        <v>10</v>
      </c>
      <c r="D7" s="212" t="s">
        <v>11</v>
      </c>
      <c r="E7" s="212" t="s">
        <v>12</v>
      </c>
      <c r="F7" s="212" t="s">
        <v>10</v>
      </c>
      <c r="G7" s="212" t="s">
        <v>10</v>
      </c>
      <c r="H7" s="212" t="s">
        <v>10</v>
      </c>
      <c r="I7" s="212" t="s">
        <v>13</v>
      </c>
      <c r="J7" s="212" t="s">
        <v>14</v>
      </c>
      <c r="K7" s="212" t="s">
        <v>15</v>
      </c>
      <c r="L7" s="212" t="s">
        <v>16</v>
      </c>
      <c r="M7" s="212" t="s">
        <v>17</v>
      </c>
      <c r="N7" s="139"/>
      <c r="O7" s="228" t="s">
        <v>18</v>
      </c>
      <c r="P7" s="139"/>
      <c r="Q7" s="208" t="s">
        <v>19</v>
      </c>
      <c r="R7" s="139"/>
      <c r="S7" s="208" t="s">
        <v>20</v>
      </c>
      <c r="T7" s="208"/>
      <c r="U7" s="208"/>
      <c r="V7" s="208"/>
      <c r="W7" s="137" t="s">
        <v>21</v>
      </c>
      <c r="X7" s="209" t="s">
        <v>22</v>
      </c>
      <c r="Y7" s="210"/>
      <c r="Z7" s="244"/>
      <c r="AA7" s="137" t="s">
        <v>23</v>
      </c>
      <c r="AB7" s="209" t="s">
        <v>24</v>
      </c>
      <c r="AC7" s="210"/>
      <c r="AD7" s="210"/>
      <c r="AE7" s="209" t="s">
        <v>25</v>
      </c>
      <c r="AF7" s="210"/>
      <c r="AG7" s="209" t="s">
        <v>26</v>
      </c>
      <c r="AH7" s="210"/>
      <c r="AI7" s="210"/>
      <c r="AJ7" s="209" t="s">
        <v>27</v>
      </c>
      <c r="AK7" s="210"/>
      <c r="AL7" s="210"/>
      <c r="AM7" s="209" t="s">
        <v>28</v>
      </c>
      <c r="AN7" s="210"/>
      <c r="AO7" s="210"/>
      <c r="AP7" s="217"/>
      <c r="AQ7" s="218"/>
    </row>
    <row r="8" spans="1:99" customHeight="1" ht="69.75">
      <c r="A8" s="205"/>
      <c r="B8" s="206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139"/>
      <c r="O8" s="230"/>
      <c r="P8" s="139"/>
      <c r="Q8" s="208"/>
      <c r="R8" s="139"/>
      <c r="S8" s="223" t="s">
        <v>29</v>
      </c>
      <c r="T8" s="223" t="s">
        <v>30</v>
      </c>
      <c r="U8" s="223"/>
      <c r="V8" s="223"/>
      <c r="W8" s="138" t="s">
        <v>31</v>
      </c>
      <c r="X8" s="209" t="s">
        <v>32</v>
      </c>
      <c r="Y8" s="210"/>
      <c r="Z8" s="210"/>
      <c r="AA8" s="137" t="s">
        <v>31</v>
      </c>
      <c r="AB8" s="225" t="s">
        <v>33</v>
      </c>
      <c r="AC8" s="226"/>
      <c r="AD8" s="227"/>
      <c r="AE8" s="225" t="s">
        <v>34</v>
      </c>
      <c r="AF8" s="227"/>
      <c r="AG8" s="225" t="s">
        <v>35</v>
      </c>
      <c r="AH8" s="226"/>
      <c r="AI8" s="227"/>
      <c r="AJ8" s="225" t="s">
        <v>36</v>
      </c>
      <c r="AK8" s="226"/>
      <c r="AL8" s="227"/>
      <c r="AM8" s="225" t="s">
        <v>37</v>
      </c>
      <c r="AN8" s="226"/>
      <c r="AO8" s="227"/>
      <c r="AP8" s="219" t="s">
        <v>38</v>
      </c>
      <c r="AQ8" s="220"/>
    </row>
    <row r="9" spans="1:99" customHeight="1" ht="16.5">
      <c r="A9" s="205"/>
      <c r="B9" s="206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139"/>
      <c r="O9" s="230"/>
      <c r="P9" s="139"/>
      <c r="Q9" s="208"/>
      <c r="R9" s="140"/>
      <c r="S9" s="224"/>
      <c r="T9" s="224" t="s">
        <v>39</v>
      </c>
      <c r="U9" s="224" t="s">
        <v>40</v>
      </c>
      <c r="V9" s="228" t="s">
        <v>41</v>
      </c>
      <c r="W9" s="221">
        <v>612</v>
      </c>
      <c r="X9" s="221">
        <v>864</v>
      </c>
      <c r="Y9" s="213" t="s">
        <v>41</v>
      </c>
      <c r="Z9" s="214"/>
      <c r="AA9" s="221">
        <v>612</v>
      </c>
      <c r="AB9" s="221">
        <v>864</v>
      </c>
      <c r="AC9" s="213" t="s">
        <v>41</v>
      </c>
      <c r="AD9" s="214"/>
      <c r="AE9" s="221">
        <v>612</v>
      </c>
      <c r="AF9" s="214"/>
      <c r="AG9" s="221">
        <v>864</v>
      </c>
      <c r="AH9" s="213" t="s">
        <v>41</v>
      </c>
      <c r="AI9" s="214"/>
      <c r="AJ9" s="221">
        <v>612</v>
      </c>
      <c r="AK9" s="213" t="s">
        <v>41</v>
      </c>
      <c r="AL9" s="214"/>
      <c r="AM9" s="221">
        <v>900</v>
      </c>
      <c r="AN9" s="213" t="s">
        <v>41</v>
      </c>
      <c r="AO9" s="214"/>
      <c r="AP9" s="208" t="s">
        <v>42</v>
      </c>
      <c r="AQ9" s="231" t="s">
        <v>43</v>
      </c>
    </row>
    <row r="10" spans="1:99" customHeight="1" ht="46.5">
      <c r="A10" s="205"/>
      <c r="B10" s="206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139"/>
      <c r="O10" s="229"/>
      <c r="P10" s="139"/>
      <c r="Q10" s="208"/>
      <c r="R10" s="140"/>
      <c r="S10" s="224"/>
      <c r="T10" s="224"/>
      <c r="U10" s="224"/>
      <c r="V10" s="229"/>
      <c r="W10" s="222"/>
      <c r="X10" s="222"/>
      <c r="Y10" s="217"/>
      <c r="Z10" s="218"/>
      <c r="AA10" s="222"/>
      <c r="AB10" s="222"/>
      <c r="AC10" s="217"/>
      <c r="AD10" s="218"/>
      <c r="AE10" s="222"/>
      <c r="AF10" s="218"/>
      <c r="AG10" s="222"/>
      <c r="AH10" s="217"/>
      <c r="AI10" s="218"/>
      <c r="AJ10" s="222"/>
      <c r="AK10" s="217"/>
      <c r="AL10" s="218"/>
      <c r="AM10" s="222"/>
      <c r="AN10" s="217"/>
      <c r="AO10" s="218"/>
      <c r="AP10" s="208"/>
      <c r="AQ10" s="231"/>
      <c r="AR10" s="85"/>
    </row>
    <row r="11" spans="1:99" customHeight="1" ht="13.5">
      <c r="A11" s="136" t="s">
        <v>44</v>
      </c>
      <c r="B11" s="136" t="s">
        <v>45</v>
      </c>
      <c r="C11" s="141" t="s">
        <v>46</v>
      </c>
      <c r="D11" s="141" t="s">
        <v>47</v>
      </c>
      <c r="E11" s="141" t="s">
        <v>48</v>
      </c>
      <c r="F11" s="141" t="s">
        <v>49</v>
      </c>
      <c r="G11" s="141" t="s">
        <v>50</v>
      </c>
      <c r="H11" s="141" t="s">
        <v>51</v>
      </c>
      <c r="I11" s="141">
        <v>6</v>
      </c>
      <c r="J11" s="141">
        <v>7</v>
      </c>
      <c r="K11" s="141">
        <v>8</v>
      </c>
      <c r="L11" s="141">
        <v>9</v>
      </c>
      <c r="M11" s="141">
        <v>10</v>
      </c>
      <c r="N11" s="136" t="s">
        <v>52</v>
      </c>
      <c r="O11" s="136">
        <v>11</v>
      </c>
      <c r="P11" s="136" t="s">
        <v>53</v>
      </c>
      <c r="Q11" s="136">
        <v>12</v>
      </c>
      <c r="R11" s="136" t="s">
        <v>54</v>
      </c>
      <c r="S11" s="136">
        <v>13</v>
      </c>
      <c r="T11" s="136">
        <v>14</v>
      </c>
      <c r="U11" s="136">
        <v>15</v>
      </c>
      <c r="V11" s="136">
        <v>16</v>
      </c>
      <c r="W11" s="136">
        <v>17</v>
      </c>
      <c r="X11" s="136">
        <v>18</v>
      </c>
      <c r="Y11" s="136" t="s">
        <v>55</v>
      </c>
      <c r="Z11" s="136">
        <v>19</v>
      </c>
      <c r="AA11" s="136">
        <v>20</v>
      </c>
      <c r="AB11" s="136">
        <v>21</v>
      </c>
      <c r="AC11" s="136" t="s">
        <v>56</v>
      </c>
      <c r="AD11" s="136">
        <v>22</v>
      </c>
      <c r="AE11" s="136">
        <v>23</v>
      </c>
      <c r="AF11" s="136">
        <v>24</v>
      </c>
      <c r="AG11" s="136">
        <v>25</v>
      </c>
      <c r="AH11" s="136" t="s">
        <v>57</v>
      </c>
      <c r="AI11" s="136">
        <v>26</v>
      </c>
      <c r="AJ11" s="136">
        <v>27</v>
      </c>
      <c r="AK11" s="136" t="s">
        <v>58</v>
      </c>
      <c r="AL11" s="136">
        <v>28</v>
      </c>
      <c r="AM11" s="136">
        <v>29</v>
      </c>
      <c r="AN11" s="136" t="s">
        <v>59</v>
      </c>
      <c r="AO11" s="136">
        <v>30</v>
      </c>
      <c r="AP11" s="136">
        <v>31</v>
      </c>
      <c r="AQ11" s="142">
        <v>32</v>
      </c>
    </row>
    <row r="12" spans="1:99" customHeight="1" ht="13.5">
      <c r="A12" s="3"/>
      <c r="B12" s="232" t="s">
        <v>60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143" t="s">
        <v>61</v>
      </c>
      <c r="X12" s="143" t="s">
        <v>61</v>
      </c>
      <c r="Y12" s="81"/>
      <c r="Z12" s="82"/>
      <c r="AA12" s="143" t="s">
        <v>61</v>
      </c>
      <c r="AB12" s="143" t="s">
        <v>61</v>
      </c>
      <c r="AC12" s="81"/>
      <c r="AD12" s="81"/>
      <c r="AE12" s="143" t="s">
        <v>61</v>
      </c>
      <c r="AF12" s="81"/>
      <c r="AG12" s="143" t="s">
        <v>61</v>
      </c>
      <c r="AH12" s="81"/>
      <c r="AI12" s="81"/>
      <c r="AJ12" s="143" t="s">
        <v>61</v>
      </c>
      <c r="AK12" s="81"/>
      <c r="AL12" s="81"/>
      <c r="AM12" s="143" t="s">
        <v>61</v>
      </c>
      <c r="AN12" s="3"/>
      <c r="AO12" s="3"/>
      <c r="AP12" s="3"/>
      <c r="AQ12" s="3"/>
    </row>
    <row r="13" spans="1:99" customHeight="1" ht="13.5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5"/>
      <c r="O13" s="145"/>
      <c r="P13" s="145"/>
      <c r="Q13" s="145"/>
      <c r="R13" s="145"/>
      <c r="S13" s="145" t="str">
        <f>SUM(S14+S33)</f>
        <v>0</v>
      </c>
      <c r="T13" s="145"/>
      <c r="U13" s="145"/>
      <c r="V13" s="145"/>
      <c r="W13" s="147" t="str">
        <f>SUM(W14+W33+W94+W106+W107)</f>
        <v>0</v>
      </c>
      <c r="X13" s="147" t="str">
        <f>SUM(X14+X33+X94+X106+X107)</f>
        <v>0</v>
      </c>
      <c r="Y13" s="147" t="str">
        <f>SUM(Y14+Y33+Y94+Y106+Y107)</f>
        <v>0</v>
      </c>
      <c r="Z13" s="147" t="str">
        <f>SUM(Z14+Z33+Z94+Z106+Z107)</f>
        <v>0</v>
      </c>
      <c r="AA13" s="147" t="str">
        <f>SUM(AA14+AA33+AA94+AA106+AA107)</f>
        <v>0</v>
      </c>
      <c r="AB13" s="147" t="str">
        <f>SUM(AB14+AB33+AB94+AB106+AB107)</f>
        <v>0</v>
      </c>
      <c r="AC13" s="147" t="str">
        <f>SUM(AC14+AC33+AC94+AC106+AC107)</f>
        <v>0</v>
      </c>
      <c r="AD13" s="147" t="str">
        <f>SUM(AD14+AD33+AD94+AD106+AD107)</f>
        <v>0</v>
      </c>
      <c r="AE13" s="147" t="str">
        <f>SUM(AE14+AE33+AE94+AE106+AE107)</f>
        <v>0</v>
      </c>
      <c r="AF13" s="147" t="str">
        <f>SUM(AF14+AF33+AF94+AF106+AF107)</f>
        <v>0</v>
      </c>
      <c r="AG13" s="147" t="str">
        <f>SUM(AG14+AG33+AG94+AG106+AG107)</f>
        <v>0</v>
      </c>
      <c r="AH13" s="147" t="str">
        <f>SUM(AH14+AH33+AH94+AH106+AH107)</f>
        <v>0</v>
      </c>
      <c r="AI13" s="147" t="str">
        <f>SUM(AI14+AI33+AI94+AI106+AI107)</f>
        <v>0</v>
      </c>
      <c r="AJ13" s="147" t="str">
        <f>SUM(AJ14+AJ33+AJ94+AJ106+AJ107)</f>
        <v>0</v>
      </c>
      <c r="AK13" s="147" t="str">
        <f>SUM(AK14+AK33+AK94+AK106+AK107)</f>
        <v>0</v>
      </c>
      <c r="AL13" s="147" t="str">
        <f>SUM(AL14+AL33+AL94+AL106+AL107)</f>
        <v>0</v>
      </c>
      <c r="AM13" s="147" t="str">
        <f>SUM(AM14+AM33+AM94+AM106+AM107)</f>
        <v>0</v>
      </c>
      <c r="AN13" s="147" t="str">
        <f>SUM(AN14+AN33+AN94+AN106+AN107)</f>
        <v>0</v>
      </c>
      <c r="AO13" s="147" t="str">
        <f>SUM(AO14+AO33+AO94+AO106+AO107)</f>
        <v>0</v>
      </c>
      <c r="AP13" s="148" t="str">
        <f>SUM(AP14+AP33+AN94+AN106+AN107)</f>
        <v>0</v>
      </c>
      <c r="AQ13" s="147" t="str">
        <f>SUM(AQ14+AQ34+AQ40+AQ45+AQ61)</f>
        <v>0</v>
      </c>
      <c r="AR13" s="6"/>
    </row>
    <row r="14" spans="1:99" customHeight="1" ht="26.25">
      <c r="A14" s="7" t="s">
        <v>62</v>
      </c>
      <c r="B14" s="8" t="s">
        <v>63</v>
      </c>
      <c r="C14" s="114"/>
      <c r="D14" s="115"/>
      <c r="E14" s="115"/>
      <c r="F14" s="115"/>
      <c r="G14" s="115"/>
      <c r="H14" s="115"/>
      <c r="I14" s="116"/>
      <c r="J14" s="116"/>
      <c r="K14" s="116"/>
      <c r="L14" s="116"/>
      <c r="M14" s="117"/>
      <c r="N14" s="7"/>
      <c r="O14" s="9" t="str">
        <f>SUM(O16+O25)</f>
        <v>0</v>
      </c>
      <c r="P14" s="9" t="str">
        <f>SUM(P16+P25)</f>
        <v>0</v>
      </c>
      <c r="Q14" s="9" t="str">
        <f>SUM(Q16+Q25)</f>
        <v>0</v>
      </c>
      <c r="R14" s="9" t="str">
        <f>SUM(R16+R25)</f>
        <v>0</v>
      </c>
      <c r="S14" s="9" t="str">
        <f>SUM(S16+S25)</f>
        <v>0</v>
      </c>
      <c r="T14" s="9" t="str">
        <f>SUM(T16+T25)</f>
        <v>0</v>
      </c>
      <c r="U14" s="9" t="str">
        <f>SUM(U16+U25)</f>
        <v>0</v>
      </c>
      <c r="V14" s="9" t="str">
        <f>SUM(V16+V25)</f>
        <v>0</v>
      </c>
      <c r="W14" s="9" t="str">
        <f>SUM(W16+W25)</f>
        <v>0</v>
      </c>
      <c r="X14" s="9" t="str">
        <f>SUM(X16+X25)</f>
        <v>0</v>
      </c>
      <c r="Y14" s="9" t="str">
        <f>SUM(Y16+Y25)</f>
        <v>0</v>
      </c>
      <c r="Z14" s="9" t="str">
        <f>SUM(Z16+Z25)</f>
        <v>0</v>
      </c>
      <c r="AA14" s="9" t="str">
        <f>SUM(AA16+AA25)</f>
        <v>0</v>
      </c>
      <c r="AB14" s="9" t="str">
        <f>SUM(AB16+AB25)</f>
        <v>0</v>
      </c>
      <c r="AC14" s="9" t="str">
        <f>SUM(AC16+AC25)</f>
        <v>0</v>
      </c>
      <c r="AD14" s="9" t="str">
        <f>SUM(AD16+AD25)</f>
        <v>0</v>
      </c>
      <c r="AE14" s="9" t="str">
        <f>SUM(AE16+AE25)</f>
        <v>0</v>
      </c>
      <c r="AF14" s="9" t="str">
        <f>SUM(AF16+AF25)</f>
        <v>0</v>
      </c>
      <c r="AG14" s="9" t="str">
        <f>SUM(AG16+AG25)</f>
        <v>0</v>
      </c>
      <c r="AH14" s="9" t="str">
        <f>SUM(AH16+AH25)</f>
        <v>0</v>
      </c>
      <c r="AI14" s="9" t="str">
        <f>SUM(AI16+AI25)</f>
        <v>0</v>
      </c>
      <c r="AJ14" s="9" t="str">
        <f>SUM(AJ16+AJ25)</f>
        <v>0</v>
      </c>
      <c r="AK14" s="9" t="str">
        <f>SUM(AK16+AK25)</f>
        <v>0</v>
      </c>
      <c r="AL14" s="9" t="str">
        <f>SUM(AL16+AL25)</f>
        <v>0</v>
      </c>
      <c r="AM14" s="9" t="str">
        <f>SUM(AM16+AM25)</f>
        <v>0</v>
      </c>
      <c r="AN14" s="9" t="str">
        <f>SUM(AN16+AN25)</f>
        <v>0</v>
      </c>
      <c r="AO14" s="9" t="str">
        <f>SUM(AO16+AO25)</f>
        <v>0</v>
      </c>
      <c r="AP14" s="9" t="str">
        <f>SUM(AP16+AP25)</f>
        <v>0</v>
      </c>
      <c r="AQ14" s="10" t="e">
        <v>#REF!</v>
      </c>
    </row>
    <row r="15" spans="1:99" customHeight="1" ht="12">
      <c r="A15" s="3"/>
      <c r="B15" s="4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99" customHeight="1" ht="25.5">
      <c r="A16" s="61" t="s">
        <v>64</v>
      </c>
      <c r="B16" s="62" t="s">
        <v>65</v>
      </c>
      <c r="C16" s="63">
        <v>2</v>
      </c>
      <c r="D16" s="61">
        <v>6</v>
      </c>
      <c r="E16" s="61">
        <v>5</v>
      </c>
      <c r="F16" s="61"/>
      <c r="G16" s="61"/>
      <c r="H16" s="61"/>
      <c r="I16" s="113">
        <v>5</v>
      </c>
      <c r="J16" s="131" t="s">
        <v>66</v>
      </c>
      <c r="K16" s="131" t="s">
        <v>67</v>
      </c>
      <c r="L16" s="131" t="s">
        <v>68</v>
      </c>
      <c r="M16" s="132" t="s">
        <v>69</v>
      </c>
      <c r="N16" s="61"/>
      <c r="O16" s="65" t="str">
        <f>SUM(O17:O24)</f>
        <v>0</v>
      </c>
      <c r="P16" s="65" t="str">
        <f>SUM(P17:P24)</f>
        <v>0</v>
      </c>
      <c r="Q16" s="65" t="str">
        <f>SUM(Q17:Q24)</f>
        <v>0</v>
      </c>
      <c r="R16" s="65" t="str">
        <f>SUM(R17:R24)</f>
        <v>0</v>
      </c>
      <c r="S16" s="65" t="str">
        <f>SUM(S17:S24)</f>
        <v>0</v>
      </c>
      <c r="T16" s="65" t="str">
        <f>SUM(T17:T24)</f>
        <v>0</v>
      </c>
      <c r="U16" s="65" t="str">
        <f>SUM(U17:U24)</f>
        <v>0</v>
      </c>
      <c r="V16" s="65" t="str">
        <f>SUM(V17:V24)</f>
        <v>0</v>
      </c>
      <c r="W16" s="65" t="str">
        <f>SUM(W17:W24)</f>
        <v>0</v>
      </c>
      <c r="X16" s="65" t="str">
        <f>SUM(X17:X24)</f>
        <v>0</v>
      </c>
      <c r="Y16" s="65" t="str">
        <f>SUM(Y17:Y24)</f>
        <v>0</v>
      </c>
      <c r="Z16" s="65" t="str">
        <f>SUM(Z17:Z24)</f>
        <v>0</v>
      </c>
      <c r="AA16" s="65" t="str">
        <f>SUM(AA17:AA24)</f>
        <v>0</v>
      </c>
      <c r="AB16" s="65" t="str">
        <f>SUM(AB17:AB24)</f>
        <v>0</v>
      </c>
      <c r="AC16" s="65" t="str">
        <f>SUM(AC17:AC24)</f>
        <v>0</v>
      </c>
      <c r="AD16" s="65" t="str">
        <f>SUM(AD17:AD24)</f>
        <v>0</v>
      </c>
      <c r="AE16" s="65" t="str">
        <f>SUM(AE17:AE24)</f>
        <v>0</v>
      </c>
      <c r="AF16" s="65" t="str">
        <f>SUM(AF17:AF24)</f>
        <v>0</v>
      </c>
      <c r="AG16" s="65" t="str">
        <f>SUM(AG17:AG24)</f>
        <v>0</v>
      </c>
      <c r="AH16" s="65" t="str">
        <f>SUM(AH17:AH24)</f>
        <v>0</v>
      </c>
      <c r="AI16" s="65" t="str">
        <f>SUM(AI17:AI24)</f>
        <v>0</v>
      </c>
      <c r="AJ16" s="65" t="str">
        <f>SUM(AJ17:AJ24)</f>
        <v>0</v>
      </c>
      <c r="AK16" s="65" t="str">
        <f>SUM(AK17:AK24)</f>
        <v>0</v>
      </c>
      <c r="AL16" s="65" t="str">
        <f>SUM(AL17:AL24)</f>
        <v>0</v>
      </c>
      <c r="AM16" s="65" t="str">
        <f>SUM(AM17:AM24)</f>
        <v>0</v>
      </c>
      <c r="AN16" s="65" t="str">
        <f>SUM(AN17:AN24)</f>
        <v>0</v>
      </c>
      <c r="AO16" s="65" t="str">
        <f>SUM(AO17:AO24)</f>
        <v>0</v>
      </c>
      <c r="AP16" s="65" t="str">
        <f>SUM(AP17:AP24)</f>
        <v>0</v>
      </c>
      <c r="AQ16" s="16"/>
    </row>
    <row r="17" spans="1:99" customHeight="1" ht="13.5">
      <c r="A17" s="79" t="s">
        <v>70</v>
      </c>
      <c r="B17" s="67" t="s">
        <v>71</v>
      </c>
      <c r="C17" s="68" t="s">
        <v>72</v>
      </c>
      <c r="D17" s="69"/>
      <c r="E17" s="69"/>
      <c r="F17" s="69"/>
      <c r="G17" s="69"/>
      <c r="H17" s="69"/>
      <c r="I17" s="149" t="s">
        <v>73</v>
      </c>
      <c r="J17" s="150"/>
      <c r="K17" s="150"/>
      <c r="L17" s="150"/>
      <c r="M17" s="70"/>
      <c r="N17" s="69"/>
      <c r="O17" s="71" t="str">
        <f>SUM(Q17:S17)</f>
        <v>0</v>
      </c>
      <c r="P17" s="69"/>
      <c r="Q17" s="69">
        <v>32</v>
      </c>
      <c r="R17" s="69"/>
      <c r="S17" s="71">
        <v>78</v>
      </c>
      <c r="T17" s="71">
        <v>78</v>
      </c>
      <c r="U17" s="71"/>
      <c r="V17" s="72"/>
      <c r="W17" s="95">
        <v>19</v>
      </c>
      <c r="X17" s="71">
        <v>15</v>
      </c>
      <c r="Y17" s="69"/>
      <c r="Z17" s="70"/>
      <c r="AA17" s="95">
        <v>15</v>
      </c>
      <c r="AB17" s="95">
        <v>29</v>
      </c>
      <c r="AC17" s="69"/>
      <c r="AD17" s="70"/>
      <c r="AE17" s="71"/>
      <c r="AF17" s="70"/>
      <c r="AG17" s="71"/>
      <c r="AH17" s="69"/>
      <c r="AI17" s="70"/>
      <c r="AJ17" s="71"/>
      <c r="AK17" s="69"/>
      <c r="AL17" s="70"/>
      <c r="AM17" s="71"/>
      <c r="AN17" s="69"/>
      <c r="AO17" s="70"/>
      <c r="AP17" s="93" t="str">
        <f>SUM(W17:AO17)</f>
        <v>0</v>
      </c>
      <c r="AQ17" s="21"/>
    </row>
    <row r="18" spans="1:99" customHeight="1" ht="13.5">
      <c r="A18" s="79" t="s">
        <v>74</v>
      </c>
      <c r="B18" s="67" t="s">
        <v>75</v>
      </c>
      <c r="C18" s="68"/>
      <c r="D18" s="69"/>
      <c r="E18" s="69"/>
      <c r="F18" s="69"/>
      <c r="G18" s="69"/>
      <c r="H18" s="69"/>
      <c r="I18" s="150" t="s">
        <v>76</v>
      </c>
      <c r="J18" s="150"/>
      <c r="K18" s="150"/>
      <c r="L18" s="150"/>
      <c r="M18" s="70"/>
      <c r="N18" s="69"/>
      <c r="O18" s="71" t="str">
        <f>SUM(Q18:S18)</f>
        <v>0</v>
      </c>
      <c r="P18" s="69"/>
      <c r="Q18" s="69">
        <v>44</v>
      </c>
      <c r="R18" s="69"/>
      <c r="S18" s="71">
        <v>117</v>
      </c>
      <c r="T18" s="71"/>
      <c r="U18" s="71"/>
      <c r="V18" s="72"/>
      <c r="W18" s="96">
        <v>49</v>
      </c>
      <c r="X18" s="71">
        <v>9</v>
      </c>
      <c r="Y18" s="69"/>
      <c r="Z18" s="70"/>
      <c r="AA18" s="98">
        <v>19</v>
      </c>
      <c r="AB18" s="151">
        <v>40</v>
      </c>
      <c r="AC18" s="69"/>
      <c r="AD18" s="70"/>
      <c r="AE18" s="71"/>
      <c r="AF18" s="70"/>
      <c r="AG18" s="71"/>
      <c r="AH18" s="69"/>
      <c r="AI18" s="70"/>
      <c r="AJ18" s="71"/>
      <c r="AK18" s="69"/>
      <c r="AL18" s="70"/>
      <c r="AM18" s="71"/>
      <c r="AN18" s="69"/>
      <c r="AO18" s="70"/>
      <c r="AP18" s="93" t="str">
        <f>SUM(W18:AO18)</f>
        <v>0</v>
      </c>
      <c r="AQ18" s="21"/>
    </row>
    <row r="19" spans="1:99" customHeight="1" ht="12">
      <c r="A19" s="92" t="s">
        <v>77</v>
      </c>
      <c r="B19" s="67" t="s">
        <v>78</v>
      </c>
      <c r="C19" s="68"/>
      <c r="D19" s="69"/>
      <c r="E19" s="150" t="s">
        <v>76</v>
      </c>
      <c r="F19" s="69"/>
      <c r="G19" s="69"/>
      <c r="H19" s="69"/>
      <c r="I19" s="150"/>
      <c r="J19" s="150"/>
      <c r="K19" s="150"/>
      <c r="L19" s="150"/>
      <c r="M19" s="70"/>
      <c r="N19" s="69"/>
      <c r="O19" s="71" t="str">
        <f>SUM(Q19:S19)</f>
        <v>0</v>
      </c>
      <c r="P19" s="69"/>
      <c r="Q19" s="69">
        <v>85</v>
      </c>
      <c r="R19" s="69"/>
      <c r="S19" s="71" t="str">
        <f>SUM(T19:U19)</f>
        <v>0</v>
      </c>
      <c r="T19" s="71">
        <v>117</v>
      </c>
      <c r="U19" s="71"/>
      <c r="V19" s="72"/>
      <c r="W19" s="99">
        <v>34</v>
      </c>
      <c r="X19" s="71">
        <v>66</v>
      </c>
      <c r="Y19" s="69"/>
      <c r="Z19" s="70"/>
      <c r="AA19" s="99">
        <v>17</v>
      </c>
      <c r="AB19" s="152"/>
      <c r="AC19" s="69"/>
      <c r="AD19" s="70"/>
      <c r="AE19" s="71"/>
      <c r="AF19" s="70"/>
      <c r="AG19" s="71"/>
      <c r="AH19" s="69"/>
      <c r="AI19" s="70"/>
      <c r="AJ19" s="71"/>
      <c r="AK19" s="69"/>
      <c r="AL19" s="70"/>
      <c r="AM19" s="71"/>
      <c r="AN19" s="69"/>
      <c r="AO19" s="70"/>
      <c r="AP19" s="93" t="str">
        <f>SUM(W19:AO19)</f>
        <v>0</v>
      </c>
      <c r="AQ19" s="21"/>
    </row>
    <row r="20" spans="1:99" customHeight="1" ht="23.25">
      <c r="A20" s="73" t="s">
        <v>79</v>
      </c>
      <c r="B20" s="135" t="s">
        <v>80</v>
      </c>
      <c r="C20" s="68"/>
      <c r="D20" s="69"/>
      <c r="E20" s="69"/>
      <c r="F20" s="69"/>
      <c r="G20" s="69"/>
      <c r="H20" s="69"/>
      <c r="I20" s="150" t="s">
        <v>73</v>
      </c>
      <c r="J20" s="150"/>
      <c r="K20" s="150"/>
      <c r="L20" s="150"/>
      <c r="M20" s="70"/>
      <c r="N20" s="69"/>
      <c r="O20" s="71" t="str">
        <f>SUM(Q20:S20)</f>
        <v>0</v>
      </c>
      <c r="P20" s="69"/>
      <c r="Q20" s="69">
        <v>28</v>
      </c>
      <c r="R20" s="69"/>
      <c r="S20" s="71">
        <v>156</v>
      </c>
      <c r="T20" s="71">
        <v>78</v>
      </c>
      <c r="U20" s="71"/>
      <c r="V20" s="72"/>
      <c r="W20" s="101">
        <v>34</v>
      </c>
      <c r="X20" s="71">
        <v>63</v>
      </c>
      <c r="Y20" s="69"/>
      <c r="Z20" s="70"/>
      <c r="AA20" s="100">
        <v>17</v>
      </c>
      <c r="AB20" s="97">
        <v>42</v>
      </c>
      <c r="AC20" s="69"/>
      <c r="AD20" s="70"/>
      <c r="AE20" s="71"/>
      <c r="AF20" s="70"/>
      <c r="AG20" s="71"/>
      <c r="AH20" s="69"/>
      <c r="AI20" s="70"/>
      <c r="AJ20" s="71"/>
      <c r="AK20" s="69"/>
      <c r="AL20" s="70"/>
      <c r="AM20" s="71"/>
      <c r="AN20" s="69"/>
      <c r="AO20" s="70"/>
      <c r="AP20" s="74" t="str">
        <f>SUM(W20:AO20)</f>
        <v>0</v>
      </c>
      <c r="AQ20" s="21"/>
    </row>
    <row r="21" spans="1:99" customHeight="1" ht="13.5">
      <c r="A21" s="92" t="s">
        <v>81</v>
      </c>
      <c r="B21" s="67" t="s">
        <v>82</v>
      </c>
      <c r="C21" s="68"/>
      <c r="D21" s="150" t="s">
        <v>76</v>
      </c>
      <c r="E21" s="69"/>
      <c r="F21" s="69"/>
      <c r="G21" s="69"/>
      <c r="H21" s="69"/>
      <c r="I21" s="150"/>
      <c r="J21" s="150"/>
      <c r="K21" s="150"/>
      <c r="L21" s="150"/>
      <c r="M21" s="70"/>
      <c r="N21" s="69"/>
      <c r="O21" s="71" t="str">
        <f>SUM(Q21:S21)</f>
        <v>0</v>
      </c>
      <c r="P21" s="69"/>
      <c r="Q21" s="108">
        <v>26</v>
      </c>
      <c r="R21" s="69"/>
      <c r="S21" s="71" t="str">
        <f>SUM(T21:U21)</f>
        <v>0</v>
      </c>
      <c r="T21" s="71">
        <v>117</v>
      </c>
      <c r="U21" s="71"/>
      <c r="V21" s="72"/>
      <c r="W21" s="102">
        <v>69</v>
      </c>
      <c r="X21" s="71">
        <v>48</v>
      </c>
      <c r="Y21" s="69"/>
      <c r="Z21" s="70"/>
      <c r="AA21" s="71"/>
      <c r="AB21" s="71"/>
      <c r="AC21" s="69"/>
      <c r="AD21" s="70"/>
      <c r="AE21" s="71"/>
      <c r="AF21" s="70"/>
      <c r="AG21" s="71"/>
      <c r="AH21" s="69"/>
      <c r="AI21" s="70"/>
      <c r="AJ21" s="71"/>
      <c r="AK21" s="69"/>
      <c r="AL21" s="70"/>
      <c r="AM21" s="71"/>
      <c r="AN21" s="69"/>
      <c r="AO21" s="70"/>
      <c r="AP21" s="74" t="str">
        <f>SUM(W21:AO21)</f>
        <v>0</v>
      </c>
      <c r="AQ21" s="21"/>
    </row>
    <row r="22" spans="1:99" customHeight="1" ht="15.75">
      <c r="A22" s="92" t="s">
        <v>83</v>
      </c>
      <c r="B22" s="67" t="s">
        <v>84</v>
      </c>
      <c r="C22" s="68"/>
      <c r="D22" s="69"/>
      <c r="E22" s="150" t="s">
        <v>76</v>
      </c>
      <c r="F22" s="69"/>
      <c r="G22" s="69"/>
      <c r="H22" s="69"/>
      <c r="I22" s="150"/>
      <c r="J22" s="150"/>
      <c r="K22" s="150"/>
      <c r="L22" s="150"/>
      <c r="M22" s="70"/>
      <c r="N22" s="69"/>
      <c r="O22" s="71" t="str">
        <f>SUM(Q22:S22)</f>
        <v>0</v>
      </c>
      <c r="P22" s="69"/>
      <c r="Q22" s="69">
        <v>60</v>
      </c>
      <c r="R22" s="69"/>
      <c r="S22" s="71" t="str">
        <f>SUM(T22:U22)</f>
        <v>0</v>
      </c>
      <c r="T22" s="71">
        <v>117</v>
      </c>
      <c r="U22" s="71"/>
      <c r="V22" s="72"/>
      <c r="W22" s="153">
        <v>34</v>
      </c>
      <c r="X22" s="105">
        <v>44</v>
      </c>
      <c r="Y22" s="69"/>
      <c r="Z22" s="70"/>
      <c r="AA22" s="71">
        <v>39</v>
      </c>
      <c r="AB22" s="71"/>
      <c r="AC22" s="69"/>
      <c r="AD22" s="70"/>
      <c r="AE22" s="71"/>
      <c r="AF22" s="70"/>
      <c r="AG22" s="71"/>
      <c r="AH22" s="69"/>
      <c r="AI22" s="70"/>
      <c r="AJ22" s="71"/>
      <c r="AK22" s="69"/>
      <c r="AL22" s="70"/>
      <c r="AM22" s="71"/>
      <c r="AN22" s="69"/>
      <c r="AO22" s="70"/>
      <c r="AP22" s="74" t="str">
        <f>SUM(W22:AO22)</f>
        <v>0</v>
      </c>
      <c r="AQ22" s="21"/>
    </row>
    <row r="23" spans="1:99" customHeight="1" ht="13.5">
      <c r="A23" s="73" t="s">
        <v>85</v>
      </c>
      <c r="B23" s="67" t="s">
        <v>86</v>
      </c>
      <c r="C23" s="68"/>
      <c r="D23" s="150" t="s">
        <v>76</v>
      </c>
      <c r="E23" s="69"/>
      <c r="F23" s="69"/>
      <c r="G23" s="69"/>
      <c r="H23" s="69"/>
      <c r="I23" s="150"/>
      <c r="J23" s="150"/>
      <c r="K23" s="150"/>
      <c r="L23" s="150"/>
      <c r="M23" s="70"/>
      <c r="N23" s="69"/>
      <c r="O23" s="71" t="str">
        <f>SUM(Q23:S23)</f>
        <v>0</v>
      </c>
      <c r="P23" s="69"/>
      <c r="Q23" s="69">
        <v>36</v>
      </c>
      <c r="R23" s="69"/>
      <c r="S23" s="71">
        <v>70</v>
      </c>
      <c r="T23" s="71">
        <v>54</v>
      </c>
      <c r="U23" s="71">
        <v>24</v>
      </c>
      <c r="V23" s="72"/>
      <c r="W23" s="99">
        <v>33</v>
      </c>
      <c r="X23" s="106">
        <v>37</v>
      </c>
      <c r="Y23" s="69"/>
      <c r="Z23" s="70"/>
      <c r="AA23" s="71"/>
      <c r="AB23" s="71"/>
      <c r="AC23" s="69"/>
      <c r="AD23" s="70"/>
      <c r="AE23" s="71"/>
      <c r="AF23" s="70"/>
      <c r="AG23" s="71"/>
      <c r="AH23" s="69"/>
      <c r="AI23" s="70"/>
      <c r="AJ23" s="71"/>
      <c r="AK23" s="69"/>
      <c r="AL23" s="70"/>
      <c r="AM23" s="71"/>
      <c r="AN23" s="69"/>
      <c r="AO23" s="70"/>
      <c r="AP23" s="74" t="str">
        <f>SUM(W23:AO23)</f>
        <v>0</v>
      </c>
      <c r="AQ23" s="5"/>
      <c r="AR23" s="22"/>
      <c r="AS23" s="22"/>
      <c r="AT23" s="22"/>
      <c r="AU23" s="23"/>
      <c r="AV23" s="24"/>
      <c r="AW23" s="22"/>
      <c r="AX23" s="5"/>
      <c r="AY23" s="22"/>
      <c r="AZ23" s="22"/>
      <c r="BA23" s="22"/>
      <c r="BB23" s="23"/>
      <c r="BC23" s="24"/>
      <c r="BD23" s="22"/>
      <c r="BE23" s="5"/>
      <c r="BF23" s="22"/>
      <c r="BG23" s="22"/>
      <c r="BH23" s="22"/>
      <c r="BI23" s="23"/>
      <c r="BJ23" s="24"/>
      <c r="BK23" s="22"/>
      <c r="BL23" s="5"/>
      <c r="BM23" s="22"/>
      <c r="BN23" s="22"/>
      <c r="BO23" s="22"/>
      <c r="BP23" s="23"/>
      <c r="BQ23" s="24"/>
      <c r="BR23" s="22"/>
      <c r="BS23" s="5"/>
      <c r="BT23" s="22"/>
      <c r="BU23" s="22"/>
      <c r="BV23" s="22"/>
      <c r="BW23" s="23"/>
      <c r="BX23" s="24"/>
      <c r="BY23" s="22"/>
      <c r="BZ23" s="5"/>
      <c r="CA23" s="22"/>
      <c r="CB23" s="22"/>
      <c r="CC23" s="22"/>
      <c r="CD23" s="23"/>
      <c r="CE23" s="24"/>
      <c r="CF23" s="22"/>
      <c r="CG23" s="5"/>
      <c r="CH23" s="22"/>
      <c r="CI23" s="22"/>
      <c r="CJ23" s="22"/>
      <c r="CK23" s="23"/>
      <c r="CL23" s="24"/>
      <c r="CM23" s="22"/>
      <c r="CN23" s="5"/>
      <c r="CO23" s="22"/>
      <c r="CP23" s="22"/>
      <c r="CQ23" s="22"/>
      <c r="CR23" s="23"/>
      <c r="CS23" s="25">
        <v>3</v>
      </c>
      <c r="CT23" s="26"/>
      <c r="CU23" s="21"/>
    </row>
    <row r="24" spans="1:99" customHeight="1" ht="12.75" s="30" customFormat="1">
      <c r="A24" s="154" t="s">
        <v>87</v>
      </c>
      <c r="B24" s="66" t="s">
        <v>88</v>
      </c>
      <c r="C24" s="69" t="s">
        <v>76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7"/>
      <c r="P24" s="78"/>
      <c r="Q24" s="78">
        <v>24</v>
      </c>
      <c r="R24" s="78"/>
      <c r="S24" s="77">
        <v>39</v>
      </c>
      <c r="T24" s="77"/>
      <c r="U24" s="77"/>
      <c r="V24" s="77"/>
      <c r="W24" s="71">
        <v>39</v>
      </c>
      <c r="X24" s="77"/>
      <c r="Y24" s="78"/>
      <c r="Z24" s="78"/>
      <c r="AA24" s="77"/>
      <c r="AB24" s="77"/>
      <c r="AC24" s="78"/>
      <c r="AD24" s="78"/>
      <c r="AE24" s="77"/>
      <c r="AF24" s="78"/>
      <c r="AG24" s="77"/>
      <c r="AH24" s="78"/>
      <c r="AI24" s="78"/>
      <c r="AJ24" s="77"/>
      <c r="AK24" s="78"/>
      <c r="AL24" s="78"/>
      <c r="AM24" s="77"/>
      <c r="AN24" s="78"/>
      <c r="AO24" s="78"/>
      <c r="AP24" s="80" t="str">
        <f>SUM(W24:AO24)</f>
        <v>0</v>
      </c>
      <c r="AQ24" s="155"/>
    </row>
    <row r="25" spans="1:99" customHeight="1" ht="46.5">
      <c r="A25" s="75"/>
      <c r="B25" s="76" t="s">
        <v>89</v>
      </c>
      <c r="C25" s="68"/>
      <c r="D25" s="69"/>
      <c r="E25" s="69"/>
      <c r="F25" s="69"/>
      <c r="G25" s="69"/>
      <c r="H25" s="69"/>
      <c r="I25" s="150"/>
      <c r="J25" s="150"/>
      <c r="K25" s="150"/>
      <c r="L25" s="150"/>
      <c r="M25" s="70"/>
      <c r="N25" s="69"/>
      <c r="O25" s="77" t="str">
        <f>SUM(O26:O32)</f>
        <v>0</v>
      </c>
      <c r="P25" s="77" t="str">
        <f>SUM(P26:P32)</f>
        <v>0</v>
      </c>
      <c r="Q25" s="77" t="str">
        <f>SUM(Q26:Q32)</f>
        <v>0</v>
      </c>
      <c r="R25" s="77" t="str">
        <f>SUM(R26:R32)</f>
        <v>0</v>
      </c>
      <c r="S25" s="77" t="str">
        <f>SUM(S26:S32)</f>
        <v>0</v>
      </c>
      <c r="T25" s="71" t="str">
        <f>S25-U25</f>
        <v>0</v>
      </c>
      <c r="U25" s="77" t="str">
        <f>SUM(U27:U32)</f>
        <v>0</v>
      </c>
      <c r="V25" s="77" t="str">
        <f>SUM(V27:V32)</f>
        <v>0</v>
      </c>
      <c r="W25" s="77" t="str">
        <f>SUM(W26:W32)</f>
        <v>0</v>
      </c>
      <c r="X25" s="77" t="str">
        <f>SUM(X26:X32)</f>
        <v>0</v>
      </c>
      <c r="Y25" s="77" t="str">
        <f>SUM(Y26:Y32)</f>
        <v>0</v>
      </c>
      <c r="Z25" s="77" t="str">
        <f>SUM(Z26:Z32)</f>
        <v>0</v>
      </c>
      <c r="AA25" s="77" t="str">
        <f>SUM(AA26:AA32)</f>
        <v>0</v>
      </c>
      <c r="AB25" s="77" t="str">
        <f>SUM(AB26:AB32)</f>
        <v>0</v>
      </c>
      <c r="AC25" s="77" t="str">
        <f>SUM(AC26:AC32)</f>
        <v>0</v>
      </c>
      <c r="AD25" s="77" t="str">
        <f>SUM(AD26:AD32)</f>
        <v>0</v>
      </c>
      <c r="AE25" s="77" t="str">
        <f>SUM(AE26:AE32)</f>
        <v>0</v>
      </c>
      <c r="AF25" s="77" t="str">
        <f>SUM(AF26:AF32)</f>
        <v>0</v>
      </c>
      <c r="AG25" s="77" t="str">
        <f>SUM(AG26:AG32)</f>
        <v>0</v>
      </c>
      <c r="AH25" s="77" t="str">
        <f>SUM(AH26:AH32)</f>
        <v>0</v>
      </c>
      <c r="AI25" s="77" t="str">
        <f>SUM(AI26:AI32)</f>
        <v>0</v>
      </c>
      <c r="AJ25" s="77" t="str">
        <f>SUM(AJ26:AJ32)</f>
        <v>0</v>
      </c>
      <c r="AK25" s="77" t="str">
        <f>SUM(AK26:AK32)</f>
        <v>0</v>
      </c>
      <c r="AL25" s="77" t="str">
        <f>SUM(AL26:AL32)</f>
        <v>0</v>
      </c>
      <c r="AM25" s="77" t="str">
        <f>SUM(AM26:AM32)</f>
        <v>0</v>
      </c>
      <c r="AN25" s="77" t="str">
        <f>SUM(AN26:AN32)</f>
        <v>0</v>
      </c>
      <c r="AO25" s="77" t="str">
        <f>SUM(AO26:AO32)</f>
        <v>0</v>
      </c>
      <c r="AP25" s="77" t="str">
        <f>SUM(AP26:AP32)</f>
        <v>0</v>
      </c>
      <c r="AQ25" s="156"/>
      <c r="AR25" s="57" t="str">
        <f>SUM(AB25:AO25)</f>
        <v>0</v>
      </c>
      <c r="AS25" s="57"/>
      <c r="AT25" s="57"/>
      <c r="AU25" s="57"/>
      <c r="AV25" s="58"/>
      <c r="AW25" s="57"/>
      <c r="AX25" s="58"/>
      <c r="AY25" s="57"/>
      <c r="AZ25" s="57"/>
      <c r="BA25" s="57"/>
      <c r="BB25" s="57"/>
      <c r="BC25" s="58"/>
      <c r="BD25" s="57"/>
      <c r="BE25" s="58"/>
      <c r="BF25" s="57"/>
      <c r="BG25" s="57"/>
      <c r="BH25" s="57"/>
      <c r="BI25" s="57"/>
      <c r="BJ25" s="58"/>
      <c r="BK25" s="57"/>
      <c r="BL25" s="58"/>
      <c r="BM25" s="57"/>
      <c r="BN25" s="57"/>
      <c r="BO25" s="57"/>
      <c r="BP25" s="57"/>
      <c r="BQ25" s="58"/>
      <c r="BR25" s="57"/>
      <c r="BS25" s="58"/>
      <c r="BT25" s="57"/>
      <c r="BU25" s="57"/>
      <c r="BV25" s="57"/>
      <c r="BW25" s="57"/>
      <c r="BX25" s="58"/>
      <c r="BY25" s="57"/>
      <c r="BZ25" s="58"/>
      <c r="CA25" s="57"/>
      <c r="CB25" s="57"/>
      <c r="CC25" s="57"/>
      <c r="CD25" s="57"/>
      <c r="CE25" s="58"/>
      <c r="CF25" s="57"/>
      <c r="CG25" s="58"/>
      <c r="CH25" s="57"/>
      <c r="CI25" s="57"/>
      <c r="CJ25" s="57"/>
      <c r="CK25" s="57"/>
      <c r="CL25" s="58"/>
      <c r="CM25" s="57"/>
      <c r="CN25" s="58"/>
      <c r="CO25" s="57"/>
      <c r="CP25" s="57"/>
      <c r="CQ25" s="57"/>
      <c r="CR25" s="57"/>
      <c r="CS25" s="59"/>
      <c r="CT25" s="60"/>
      <c r="CU25" s="60"/>
    </row>
    <row r="26" spans="1:99" customHeight="1" ht="13.5">
      <c r="A26" s="73" t="s">
        <v>90</v>
      </c>
      <c r="B26" s="67" t="s">
        <v>91</v>
      </c>
      <c r="C26" s="68"/>
      <c r="D26" s="69"/>
      <c r="E26" s="69" t="s">
        <v>76</v>
      </c>
      <c r="F26" s="69"/>
      <c r="G26" s="69"/>
      <c r="H26" s="69"/>
      <c r="I26" s="150"/>
      <c r="J26" s="150"/>
      <c r="K26" s="150"/>
      <c r="L26" s="150"/>
      <c r="M26" s="70"/>
      <c r="N26" s="69"/>
      <c r="O26" s="71" t="str">
        <f>SUM(Q26:S26)</f>
        <v>0</v>
      </c>
      <c r="P26" s="69"/>
      <c r="Q26" s="69">
        <v>36</v>
      </c>
      <c r="R26" s="69"/>
      <c r="S26" s="71">
        <v>108</v>
      </c>
      <c r="T26" s="71" t="str">
        <f>S26-U26</f>
        <v>0</v>
      </c>
      <c r="U26" s="71"/>
      <c r="V26" s="72"/>
      <c r="W26" s="104">
        <v>34</v>
      </c>
      <c r="X26" s="106">
        <v>30</v>
      </c>
      <c r="Y26" s="69"/>
      <c r="Z26" s="70"/>
      <c r="AA26" s="71">
        <v>44</v>
      </c>
      <c r="AB26" s="71"/>
      <c r="AC26" s="69"/>
      <c r="AD26" s="70"/>
      <c r="AE26" s="71"/>
      <c r="AF26" s="70"/>
      <c r="AG26" s="71"/>
      <c r="AH26" s="69"/>
      <c r="AI26" s="70"/>
      <c r="AJ26" s="71"/>
      <c r="AK26" s="69"/>
      <c r="AL26" s="70"/>
      <c r="AM26" s="71"/>
      <c r="AN26" s="69"/>
      <c r="AO26" s="70"/>
      <c r="AP26" s="74" t="str">
        <f>SUM(W26:AO26)</f>
        <v>0</v>
      </c>
      <c r="AQ26" s="21"/>
    </row>
    <row r="27" spans="1:99" customHeight="1" ht="13.5">
      <c r="A27" s="92" t="s">
        <v>92</v>
      </c>
      <c r="B27" s="67" t="s">
        <v>93</v>
      </c>
      <c r="C27" s="68"/>
      <c r="D27" s="69" t="s">
        <v>76</v>
      </c>
      <c r="E27" s="69"/>
      <c r="F27" s="69"/>
      <c r="G27" s="69"/>
      <c r="H27" s="69"/>
      <c r="I27" s="150"/>
      <c r="J27" s="150"/>
      <c r="K27" s="150"/>
      <c r="L27" s="150"/>
      <c r="M27" s="70"/>
      <c r="N27" s="69"/>
      <c r="O27" s="71" t="str">
        <f>SUM(Q27:S27)</f>
        <v>0</v>
      </c>
      <c r="P27" s="69"/>
      <c r="Q27" s="108">
        <v>20</v>
      </c>
      <c r="R27" s="69"/>
      <c r="S27" s="71">
        <v>108</v>
      </c>
      <c r="T27" s="71" t="str">
        <f>S27-U27</f>
        <v>0</v>
      </c>
      <c r="U27" s="71">
        <v>78</v>
      </c>
      <c r="V27" s="72"/>
      <c r="W27" s="99">
        <v>60</v>
      </c>
      <c r="X27" s="106">
        <v>48</v>
      </c>
      <c r="Y27" s="69"/>
      <c r="Z27" s="70"/>
      <c r="AA27" s="71"/>
      <c r="AB27" s="71"/>
      <c r="AC27" s="69"/>
      <c r="AD27" s="70"/>
      <c r="AE27" s="71"/>
      <c r="AF27" s="70"/>
      <c r="AG27" s="71"/>
      <c r="AH27" s="69"/>
      <c r="AI27" s="70"/>
      <c r="AJ27" s="71"/>
      <c r="AK27" s="69"/>
      <c r="AL27" s="70"/>
      <c r="AM27" s="71"/>
      <c r="AN27" s="69"/>
      <c r="AO27" s="70"/>
      <c r="AP27" s="74" t="str">
        <f>SUM(W27:AO27)</f>
        <v>0</v>
      </c>
      <c r="AQ27" s="21"/>
    </row>
    <row r="28" spans="1:99" customHeight="1" ht="13.5" s="30" customFormat="1">
      <c r="A28" s="73" t="s">
        <v>94</v>
      </c>
      <c r="B28" s="67" t="s">
        <v>95</v>
      </c>
      <c r="C28" s="78"/>
      <c r="D28" s="78"/>
      <c r="E28" s="69" t="s">
        <v>76</v>
      </c>
      <c r="F28" s="78"/>
      <c r="G28" s="78"/>
      <c r="H28" s="78"/>
      <c r="I28" s="78"/>
      <c r="J28" s="78"/>
      <c r="K28" s="78"/>
      <c r="L28" s="78"/>
      <c r="M28" s="78"/>
      <c r="N28" s="78"/>
      <c r="O28" s="77" t="str">
        <f>SUM(Q28:S28)</f>
        <v>0</v>
      </c>
      <c r="P28" s="78"/>
      <c r="Q28" s="78">
        <v>8</v>
      </c>
      <c r="R28" s="78"/>
      <c r="S28" s="77">
        <v>72</v>
      </c>
      <c r="T28" s="71" t="str">
        <f>S28-U28</f>
        <v>0</v>
      </c>
      <c r="U28" s="77">
        <v>38</v>
      </c>
      <c r="V28" s="77"/>
      <c r="W28" s="95">
        <v>34</v>
      </c>
      <c r="X28" s="151">
        <v>19</v>
      </c>
      <c r="Y28" s="78"/>
      <c r="Z28" s="78"/>
      <c r="AA28" s="77">
        <v>19</v>
      </c>
      <c r="AB28" s="77"/>
      <c r="AC28" s="78"/>
      <c r="AD28" s="78"/>
      <c r="AE28" s="77"/>
      <c r="AF28" s="78"/>
      <c r="AG28" s="77"/>
      <c r="AH28" s="78"/>
      <c r="AI28" s="78"/>
      <c r="AJ28" s="77"/>
      <c r="AK28" s="78"/>
      <c r="AL28" s="78"/>
      <c r="AM28" s="77"/>
      <c r="AN28" s="78"/>
      <c r="AO28" s="78"/>
      <c r="AP28" s="80" t="str">
        <f>SUM(W28:AO28)</f>
        <v>0</v>
      </c>
      <c r="AQ28" s="29"/>
    </row>
    <row r="29" spans="1:99" customHeight="1" ht="13.5" s="28" customFormat="1">
      <c r="A29" s="73" t="s">
        <v>96</v>
      </c>
      <c r="B29" s="67" t="s">
        <v>97</v>
      </c>
      <c r="C29" s="68"/>
      <c r="D29" s="69"/>
      <c r="E29" s="69" t="s">
        <v>76</v>
      </c>
      <c r="F29" s="69"/>
      <c r="G29" s="69"/>
      <c r="H29" s="69"/>
      <c r="I29" s="150"/>
      <c r="J29" s="150"/>
      <c r="K29" s="150"/>
      <c r="L29" s="150"/>
      <c r="M29" s="70"/>
      <c r="N29" s="69"/>
      <c r="O29" s="71" t="str">
        <f>SUM(Q29:S29)</f>
        <v>0</v>
      </c>
      <c r="P29" s="69"/>
      <c r="Q29" s="69">
        <v>8</v>
      </c>
      <c r="R29" s="69"/>
      <c r="S29" s="71">
        <v>72</v>
      </c>
      <c r="T29" s="71" t="str">
        <f>S29-U29</f>
        <v>0</v>
      </c>
      <c r="U29" s="71"/>
      <c r="V29" s="72"/>
      <c r="W29" s="102"/>
      <c r="X29" s="151"/>
      <c r="Y29" s="69"/>
      <c r="Z29" s="70"/>
      <c r="AA29" s="71">
        <v>72</v>
      </c>
      <c r="AB29" s="71"/>
      <c r="AC29" s="69"/>
      <c r="AD29" s="70"/>
      <c r="AE29" s="71"/>
      <c r="AF29" s="70"/>
      <c r="AG29" s="71"/>
      <c r="AH29" s="69"/>
      <c r="AI29" s="70"/>
      <c r="AJ29" s="71"/>
      <c r="AK29" s="69"/>
      <c r="AL29" s="70"/>
      <c r="AM29" s="71"/>
      <c r="AN29" s="69"/>
      <c r="AO29" s="70"/>
      <c r="AP29" s="74" t="str">
        <f>SUM(W29:AO29)</f>
        <v>0</v>
      </c>
      <c r="AQ29" s="27"/>
    </row>
    <row r="30" spans="1:99" customHeight="1" ht="13.5">
      <c r="A30" s="73" t="s">
        <v>98</v>
      </c>
      <c r="B30" s="67" t="s">
        <v>99</v>
      </c>
      <c r="C30" s="68"/>
      <c r="D30" s="69" t="s">
        <v>76</v>
      </c>
      <c r="E30" s="69"/>
      <c r="F30" s="69"/>
      <c r="G30" s="69"/>
      <c r="H30" s="69"/>
      <c r="I30" s="150"/>
      <c r="J30" s="150"/>
      <c r="K30" s="150"/>
      <c r="L30" s="150"/>
      <c r="M30" s="70"/>
      <c r="N30" s="69"/>
      <c r="O30" s="71" t="str">
        <f>SUM(Q30:S30)</f>
        <v>0</v>
      </c>
      <c r="P30" s="69"/>
      <c r="Q30" s="69">
        <v>26</v>
      </c>
      <c r="R30" s="69"/>
      <c r="S30" s="71">
        <v>36</v>
      </c>
      <c r="T30" s="71" t="str">
        <f>S30-U30</f>
        <v>0</v>
      </c>
      <c r="U30" s="71"/>
      <c r="V30" s="72"/>
      <c r="W30" s="71"/>
      <c r="X30" s="157">
        <v>36</v>
      </c>
      <c r="Y30" s="69"/>
      <c r="Z30" s="70"/>
      <c r="AA30" s="71"/>
      <c r="AB30" s="71"/>
      <c r="AC30" s="69"/>
      <c r="AD30" s="70"/>
      <c r="AE30" s="71"/>
      <c r="AF30" s="70"/>
      <c r="AG30" s="71"/>
      <c r="AH30" s="69"/>
      <c r="AI30" s="70"/>
      <c r="AJ30" s="71"/>
      <c r="AK30" s="69"/>
      <c r="AL30" s="70"/>
      <c r="AM30" s="71"/>
      <c r="AN30" s="69"/>
      <c r="AO30" s="70"/>
      <c r="AP30" s="74" t="str">
        <f>SUM(W30:AO30)</f>
        <v>0</v>
      </c>
      <c r="AQ30" s="21"/>
    </row>
    <row r="31" spans="1:99" customHeight="1" ht="13.5">
      <c r="A31" s="154" t="s">
        <v>94</v>
      </c>
      <c r="B31" s="158" t="s">
        <v>100</v>
      </c>
      <c r="C31" s="159"/>
      <c r="D31" s="69" t="s">
        <v>76</v>
      </c>
      <c r="E31" s="160"/>
      <c r="F31" s="160"/>
      <c r="G31" s="160"/>
      <c r="H31" s="160"/>
      <c r="I31" s="161"/>
      <c r="J31" s="161"/>
      <c r="K31" s="161"/>
      <c r="L31" s="161"/>
      <c r="M31" s="162"/>
      <c r="N31" s="160"/>
      <c r="O31" s="163" t="str">
        <f>SUM(Q31:S31)</f>
        <v>0</v>
      </c>
      <c r="P31" s="160"/>
      <c r="Q31" s="160">
        <v>30</v>
      </c>
      <c r="R31" s="160"/>
      <c r="S31" s="163">
        <v>100</v>
      </c>
      <c r="T31" s="71" t="str">
        <f>S31-U31</f>
        <v>0</v>
      </c>
      <c r="U31" s="163">
        <v>78</v>
      </c>
      <c r="V31" s="164"/>
      <c r="W31" s="103">
        <v>34</v>
      </c>
      <c r="X31" s="107">
        <v>66</v>
      </c>
      <c r="Y31" s="160"/>
      <c r="Z31" s="162"/>
      <c r="AA31" s="163"/>
      <c r="AB31" s="165"/>
      <c r="AC31" s="160"/>
      <c r="AD31" s="162"/>
      <c r="AE31" s="163"/>
      <c r="AF31" s="162"/>
      <c r="AG31" s="163"/>
      <c r="AH31" s="160"/>
      <c r="AI31" s="162"/>
      <c r="AJ31" s="163"/>
      <c r="AK31" s="160"/>
      <c r="AL31" s="162"/>
      <c r="AM31" s="163"/>
      <c r="AN31" s="160"/>
      <c r="AO31" s="162"/>
      <c r="AP31" s="94" t="str">
        <f>SUM(W31:AO31)</f>
        <v>0</v>
      </c>
      <c r="AQ31" s="21"/>
    </row>
    <row r="32" spans="1:99" customHeight="1" ht="13.5" s="28" customFormat="1">
      <c r="A32" s="73" t="s">
        <v>101</v>
      </c>
      <c r="B32" s="67" t="s">
        <v>102</v>
      </c>
      <c r="C32" s="68"/>
      <c r="D32" s="69"/>
      <c r="E32" s="69"/>
      <c r="F32" s="69"/>
      <c r="G32" s="69"/>
      <c r="H32" s="69"/>
      <c r="I32" s="150" t="s">
        <v>73</v>
      </c>
      <c r="J32" s="150"/>
      <c r="K32" s="150"/>
      <c r="L32" s="150"/>
      <c r="M32" s="70"/>
      <c r="N32" s="69"/>
      <c r="O32" s="71" t="str">
        <f>SUM(Q32:S32)</f>
        <v>0</v>
      </c>
      <c r="P32" s="69"/>
      <c r="Q32" s="69">
        <v>85</v>
      </c>
      <c r="R32" s="69"/>
      <c r="S32" s="71">
        <v>97</v>
      </c>
      <c r="T32" s="71" t="str">
        <f>S32-U32</f>
        <v>0</v>
      </c>
      <c r="U32" s="71">
        <v>13</v>
      </c>
      <c r="V32" s="72"/>
      <c r="W32" s="153">
        <v>34</v>
      </c>
      <c r="X32" s="152">
        <v>24</v>
      </c>
      <c r="Y32" s="69"/>
      <c r="Z32" s="70"/>
      <c r="AA32" s="71">
        <v>39</v>
      </c>
      <c r="AB32" s="71"/>
      <c r="AC32" s="69"/>
      <c r="AD32" s="70"/>
      <c r="AE32" s="71"/>
      <c r="AF32" s="70"/>
      <c r="AG32" s="71"/>
      <c r="AH32" s="69"/>
      <c r="AI32" s="70"/>
      <c r="AJ32" s="71"/>
      <c r="AK32" s="69"/>
      <c r="AL32" s="70"/>
      <c r="AM32" s="71"/>
      <c r="AN32" s="69"/>
      <c r="AO32" s="70"/>
      <c r="AP32" s="74" t="str">
        <f>SUM(W32:AO32)</f>
        <v>0</v>
      </c>
      <c r="AQ32" s="27"/>
    </row>
    <row r="33" spans="1:99" customHeight="1" ht="28.5">
      <c r="A33" s="9" t="s">
        <v>103</v>
      </c>
      <c r="B33" s="83" t="s">
        <v>104</v>
      </c>
      <c r="C33" s="114"/>
      <c r="D33" s="115"/>
      <c r="E33" s="115"/>
      <c r="F33" s="115"/>
      <c r="G33" s="115"/>
      <c r="H33" s="115"/>
      <c r="I33" s="116"/>
      <c r="J33" s="116"/>
      <c r="K33" s="116"/>
      <c r="L33" s="116"/>
      <c r="M33" s="117" t="s">
        <v>105</v>
      </c>
      <c r="N33" s="7"/>
      <c r="O33" s="7" t="str">
        <f>O34+O40+O44</f>
        <v>0</v>
      </c>
      <c r="P33" s="7" t="str">
        <f>P34+P40+P44</f>
        <v>0</v>
      </c>
      <c r="Q33" s="7" t="str">
        <f>Q34+Q40+Q44</f>
        <v>0</v>
      </c>
      <c r="R33" s="7" t="str">
        <f>R34+R40+R44</f>
        <v>0</v>
      </c>
      <c r="S33" s="9" t="str">
        <f>SUM(S34+S40+S44+S94+S106+S107)</f>
        <v>0</v>
      </c>
      <c r="T33" s="7" t="str">
        <f>T34+T40+T44</f>
        <v>0</v>
      </c>
      <c r="U33" s="7" t="str">
        <f>U34+U40+U44</f>
        <v>0</v>
      </c>
      <c r="V33" s="7" t="str">
        <f>V34+V40+V44</f>
        <v>0</v>
      </c>
      <c r="W33" s="9" t="str">
        <f>SUM(W34+W40+W44+W94+W106+W107)</f>
        <v>0</v>
      </c>
      <c r="X33" s="9" t="str">
        <f>SUM(X34+X40+X44)</f>
        <v>0</v>
      </c>
      <c r="Y33" s="9" t="str">
        <f>SUM(Y34+Y40+Y44)</f>
        <v>0</v>
      </c>
      <c r="Z33" s="9" t="str">
        <f>SUM(Z34+Z40+Z44)</f>
        <v>0</v>
      </c>
      <c r="AA33" s="9" t="str">
        <f>SUM(AA34+AA40+AA44)</f>
        <v>0</v>
      </c>
      <c r="AB33" s="9" t="str">
        <f>SUM(AB34+AB40+AB44)</f>
        <v>0</v>
      </c>
      <c r="AC33" s="9" t="str">
        <f>SUM(AC34+AC40+AC44)</f>
        <v>0</v>
      </c>
      <c r="AD33" s="9" t="str">
        <f>SUM(AD34+AD40+AD44)</f>
        <v>0</v>
      </c>
      <c r="AE33" s="9" t="str">
        <f>SUM(AE34+AE40+AE44)</f>
        <v>0</v>
      </c>
      <c r="AF33" s="9" t="str">
        <f>SUM(AF34+AF40+AF44)</f>
        <v>0</v>
      </c>
      <c r="AG33" s="9" t="str">
        <f>SUM(AG34+AG40+AG44)</f>
        <v>0</v>
      </c>
      <c r="AH33" s="9" t="str">
        <f>SUM(AH34+AH40+AH44)</f>
        <v>0</v>
      </c>
      <c r="AI33" s="9" t="str">
        <f>SUM(AI34+AI40+AI44)</f>
        <v>0</v>
      </c>
      <c r="AJ33" s="9" t="str">
        <f>SUM(AJ34+AJ40+AJ44)</f>
        <v>0</v>
      </c>
      <c r="AK33" s="9" t="str">
        <f>SUM(AK34+AK40+AK44)</f>
        <v>0</v>
      </c>
      <c r="AL33" s="9" t="str">
        <f>SUM(AL34+AL40+AL44)</f>
        <v>0</v>
      </c>
      <c r="AM33" s="9" t="str">
        <f>SUM(AM34+AM40+AM44)</f>
        <v>0</v>
      </c>
      <c r="AN33" s="9" t="str">
        <f>SUM(AN34+AN40+AN44)</f>
        <v>0</v>
      </c>
      <c r="AO33" s="9" t="str">
        <f>SUM(AO34+AO40+AO44)</f>
        <v>0</v>
      </c>
      <c r="AP33" s="10" t="str">
        <f>SUM(AP34+AP40+AP44)</f>
        <v>0</v>
      </c>
      <c r="AQ33" s="13">
        <v>72</v>
      </c>
      <c r="AR33" s="2" t="str">
        <f>SUM(W33:AO33)</f>
        <v>0</v>
      </c>
    </row>
    <row r="34" spans="1:99" customHeight="1" ht="42">
      <c r="A34" s="14" t="s">
        <v>106</v>
      </c>
      <c r="B34" s="84" t="s">
        <v>107</v>
      </c>
      <c r="C34" s="63"/>
      <c r="D34" s="65"/>
      <c r="E34" s="65"/>
      <c r="F34" s="65"/>
      <c r="G34" s="65"/>
      <c r="H34" s="65"/>
      <c r="I34" s="119"/>
      <c r="J34" s="119"/>
      <c r="K34" s="119"/>
      <c r="L34" s="119"/>
      <c r="M34" s="120" t="s">
        <v>48</v>
      </c>
      <c r="N34" s="14"/>
      <c r="O34" s="14" t="str">
        <f>O35+O36+O37+O38+O39</f>
        <v>0</v>
      </c>
      <c r="P34" s="14" t="str">
        <f>P35+P36+P37+P38+P39</f>
        <v>0</v>
      </c>
      <c r="Q34" s="14" t="str">
        <f>Q35+Q36+Q37+Q38+Q39</f>
        <v>0</v>
      </c>
      <c r="R34" s="14" t="str">
        <f>R35+R36+R37+R38+R39</f>
        <v>0</v>
      </c>
      <c r="S34" s="14" t="str">
        <f>SUM(S35:S39)</f>
        <v>0</v>
      </c>
      <c r="T34" s="14" t="str">
        <f>T35+T36+T37+T38+T39</f>
        <v>0</v>
      </c>
      <c r="U34" s="14" t="str">
        <f>U35+U36+U37+U38+U39</f>
        <v>0</v>
      </c>
      <c r="V34" s="33"/>
      <c r="W34" s="14" t="str">
        <f>W35+W36+W37+W38+W39</f>
        <v>0</v>
      </c>
      <c r="X34" s="14" t="str">
        <f>X35+X36+X37+X38+X39</f>
        <v>0</v>
      </c>
      <c r="Y34" s="14" t="str">
        <f>Y35+Y36+Y37+Y38+Y39</f>
        <v>0</v>
      </c>
      <c r="Z34" s="14" t="str">
        <f>Z35+Z36+Z37+Z38+Z39</f>
        <v>0</v>
      </c>
      <c r="AA34" s="14" t="str">
        <f>AA35+AA36+AA37+AA38+AA39</f>
        <v>0</v>
      </c>
      <c r="AB34" s="14" t="str">
        <f>AB35+AB36+AB37+AB38+AB39</f>
        <v>0</v>
      </c>
      <c r="AC34" s="14" t="str">
        <f>AC35+AC36+AC37+AC38+AC39</f>
        <v>0</v>
      </c>
      <c r="AD34" s="14" t="str">
        <f>AD35+AD36+AD37+AD38+AD39</f>
        <v>0</v>
      </c>
      <c r="AE34" s="14" t="str">
        <f>AE35+AE36+AE37+AE38+AE39</f>
        <v>0</v>
      </c>
      <c r="AF34" s="14" t="str">
        <f>AF35+AF36+AF37+AF38+AF39</f>
        <v>0</v>
      </c>
      <c r="AG34" s="14" t="str">
        <f>AG35+AG36+AG37+AG38+AG39</f>
        <v>0</v>
      </c>
      <c r="AH34" s="14" t="str">
        <f>AH35+AH36+AH37+AH38+AH39</f>
        <v>0</v>
      </c>
      <c r="AI34" s="14" t="str">
        <f>AI35+AI36+AI37+AI38+AI39</f>
        <v>0</v>
      </c>
      <c r="AJ34" s="14" t="str">
        <f>AJ35+AJ36+AJ37+AJ38+AJ39</f>
        <v>0</v>
      </c>
      <c r="AK34" s="14" t="str">
        <f>AK35+AK36+AK37+AK38+AK39</f>
        <v>0</v>
      </c>
      <c r="AL34" s="14" t="str">
        <f>AL35+AL36+AL37+AL38+AL39</f>
        <v>0</v>
      </c>
      <c r="AM34" s="14" t="str">
        <f>AM35+AM36+AM37+AM38+AM39</f>
        <v>0</v>
      </c>
      <c r="AN34" s="14" t="str">
        <f>AN35+AN36+AN37+AN38+AN39</f>
        <v>0</v>
      </c>
      <c r="AO34" s="14" t="str">
        <f>AO35+AO36+AO37+AO38+AO39</f>
        <v>0</v>
      </c>
      <c r="AP34" s="15" t="str">
        <f>SUM(W34:AO34)</f>
        <v>0</v>
      </c>
      <c r="AQ34" s="13">
        <v>36</v>
      </c>
    </row>
    <row r="35" spans="1:99" customHeight="1" ht="13.5">
      <c r="A35" s="31" t="s">
        <v>108</v>
      </c>
      <c r="B35" s="34" t="s">
        <v>109</v>
      </c>
      <c r="C35" s="121"/>
      <c r="D35" s="122"/>
      <c r="E35" s="122"/>
      <c r="F35" s="122"/>
      <c r="G35" s="122"/>
      <c r="H35" s="122"/>
      <c r="I35" s="166"/>
      <c r="J35" s="166"/>
      <c r="K35" s="150" t="s">
        <v>76</v>
      </c>
      <c r="L35" s="166"/>
      <c r="M35" s="123"/>
      <c r="N35" s="22"/>
      <c r="O35" s="5" t="str">
        <f>SUM(Q35:S35)</f>
        <v>0</v>
      </c>
      <c r="P35" s="22"/>
      <c r="Q35" s="22">
        <v>10</v>
      </c>
      <c r="R35" s="22"/>
      <c r="S35" s="5" t="str">
        <f>SUM(T35:U35)</f>
        <v>0</v>
      </c>
      <c r="T35" s="5">
        <v>48</v>
      </c>
      <c r="U35" s="5"/>
      <c r="V35" s="35"/>
      <c r="W35" s="5"/>
      <c r="X35" s="5"/>
      <c r="Y35" s="22"/>
      <c r="Z35" s="23"/>
      <c r="AA35" s="5"/>
      <c r="AB35" s="5"/>
      <c r="AC35" s="22"/>
      <c r="AD35" s="23"/>
      <c r="AE35" s="5"/>
      <c r="AF35" s="23"/>
      <c r="AG35" s="5">
        <v>48</v>
      </c>
      <c r="AH35" s="22"/>
      <c r="AI35" s="23"/>
      <c r="AJ35" s="5"/>
      <c r="AK35" s="22"/>
      <c r="AL35" s="23"/>
      <c r="AM35" s="5"/>
      <c r="AN35" s="22"/>
      <c r="AO35" s="23"/>
      <c r="AP35" s="15" t="str">
        <f>SUM(W35:AO35)</f>
        <v>0</v>
      </c>
      <c r="AQ35" s="23"/>
    </row>
    <row r="36" spans="1:99" customHeight="1" ht="13.5" s="41" customFormat="1">
      <c r="A36" s="36" t="s">
        <v>110</v>
      </c>
      <c r="B36" s="37" t="s">
        <v>82</v>
      </c>
      <c r="C36" s="68"/>
      <c r="D36" s="69"/>
      <c r="E36" s="122"/>
      <c r="F36" s="69"/>
      <c r="G36" s="69"/>
      <c r="H36" s="69"/>
      <c r="I36" s="150" t="s">
        <v>76</v>
      </c>
      <c r="J36" s="150"/>
      <c r="K36" s="150"/>
      <c r="L36" s="150"/>
      <c r="M36" s="70"/>
      <c r="N36" s="17"/>
      <c r="O36" s="5" t="str">
        <f>SUM(Q36:S36)</f>
        <v>0</v>
      </c>
      <c r="P36" s="17"/>
      <c r="Q36" s="17">
        <v>10</v>
      </c>
      <c r="R36" s="17"/>
      <c r="S36" s="5" t="str">
        <f>SUM(T36:U36)</f>
        <v>0</v>
      </c>
      <c r="T36" s="19">
        <v>48</v>
      </c>
      <c r="U36" s="19"/>
      <c r="V36" s="20"/>
      <c r="W36" s="19"/>
      <c r="X36" s="19"/>
      <c r="Y36" s="17"/>
      <c r="Z36" s="18"/>
      <c r="AA36" s="19">
        <v>30</v>
      </c>
      <c r="AB36" s="19">
        <v>18</v>
      </c>
      <c r="AC36" s="17"/>
      <c r="AD36" s="18"/>
      <c r="AE36" s="19"/>
      <c r="AF36" s="18"/>
      <c r="AG36" s="19"/>
      <c r="AH36" s="17"/>
      <c r="AI36" s="18"/>
      <c r="AJ36" s="19"/>
      <c r="AK36" s="38"/>
      <c r="AL36" s="39"/>
      <c r="AM36" s="40"/>
      <c r="AN36" s="38"/>
      <c r="AO36" s="39"/>
      <c r="AP36" s="15" t="str">
        <f>SUM(W36:AO36)</f>
        <v>0</v>
      </c>
      <c r="AQ36" s="39"/>
    </row>
    <row r="37" spans="1:99" customHeight="1" ht="13.5" s="41" customFormat="1">
      <c r="A37" s="36" t="s">
        <v>111</v>
      </c>
      <c r="B37" s="37" t="s">
        <v>78</v>
      </c>
      <c r="C37" s="68"/>
      <c r="D37" s="69"/>
      <c r="E37" s="122"/>
      <c r="F37" s="69"/>
      <c r="G37" s="69"/>
      <c r="H37" s="69"/>
      <c r="I37" s="150"/>
      <c r="J37" s="150"/>
      <c r="K37" s="150"/>
      <c r="L37" s="150"/>
      <c r="M37" s="150" t="s">
        <v>76</v>
      </c>
      <c r="N37" s="17"/>
      <c r="O37" s="5" t="str">
        <f>SUM(Q37:S37)</f>
        <v>0</v>
      </c>
      <c r="P37" s="17"/>
      <c r="Q37" s="17">
        <v>28</v>
      </c>
      <c r="R37" s="17"/>
      <c r="S37" s="5" t="str">
        <f>SUM(T37:U37)</f>
        <v>0</v>
      </c>
      <c r="T37" s="19"/>
      <c r="U37" s="19">
        <v>168</v>
      </c>
      <c r="V37" s="20"/>
      <c r="W37" s="19"/>
      <c r="X37" s="19"/>
      <c r="Y37" s="17"/>
      <c r="Z37" s="18"/>
      <c r="AA37" s="19"/>
      <c r="AB37" s="19"/>
      <c r="AC37" s="17"/>
      <c r="AD37" s="18"/>
      <c r="AE37" s="19">
        <v>54</v>
      </c>
      <c r="AF37" s="18"/>
      <c r="AG37" s="19">
        <v>74</v>
      </c>
      <c r="AH37" s="17"/>
      <c r="AI37" s="18"/>
      <c r="AJ37" s="19">
        <v>19</v>
      </c>
      <c r="AK37" s="38"/>
      <c r="AL37" s="39"/>
      <c r="AM37" s="19">
        <v>21</v>
      </c>
      <c r="AN37" s="38"/>
      <c r="AO37" s="39"/>
      <c r="AP37" s="15" t="str">
        <f>SUM(W37:AO37)</f>
        <v>0</v>
      </c>
      <c r="AQ37" s="39"/>
    </row>
    <row r="38" spans="1:99" customHeight="1" ht="13.5">
      <c r="A38" s="31" t="s">
        <v>112</v>
      </c>
      <c r="B38" s="42" t="s">
        <v>84</v>
      </c>
      <c r="C38" s="121"/>
      <c r="D38" s="122"/>
      <c r="E38" s="122"/>
      <c r="F38" s="122"/>
      <c r="G38" s="122"/>
      <c r="H38" s="122"/>
      <c r="I38" s="166"/>
      <c r="J38" s="166"/>
      <c r="K38" s="166"/>
      <c r="L38" s="166"/>
      <c r="M38" s="150" t="s">
        <v>76</v>
      </c>
      <c r="N38" s="22"/>
      <c r="O38" s="5" t="str">
        <f>SUM(Q38:S38)</f>
        <v>0</v>
      </c>
      <c r="P38" s="22"/>
      <c r="Q38" s="22">
        <v>168</v>
      </c>
      <c r="R38" s="22"/>
      <c r="S38" s="5" t="str">
        <f>SUM(T38:U38)</f>
        <v>0</v>
      </c>
      <c r="T38" s="5">
        <v>2</v>
      </c>
      <c r="U38" s="5">
        <v>166</v>
      </c>
      <c r="V38" s="35"/>
      <c r="W38" s="5"/>
      <c r="X38" s="5"/>
      <c r="Y38" s="22"/>
      <c r="Z38" s="23"/>
      <c r="AA38" s="5"/>
      <c r="AB38" s="5">
        <v>44</v>
      </c>
      <c r="AC38" s="22"/>
      <c r="AD38" s="23"/>
      <c r="AE38" s="5">
        <v>34</v>
      </c>
      <c r="AF38" s="23"/>
      <c r="AG38" s="5">
        <v>34</v>
      </c>
      <c r="AH38" s="22"/>
      <c r="AI38" s="23"/>
      <c r="AJ38" s="5">
        <v>34</v>
      </c>
      <c r="AK38" s="22"/>
      <c r="AL38" s="23"/>
      <c r="AM38" s="5">
        <v>22</v>
      </c>
      <c r="AN38" s="22"/>
      <c r="AO38" s="23"/>
      <c r="AP38" s="15" t="str">
        <f>SUM(W38:AO38)</f>
        <v>0</v>
      </c>
      <c r="AQ38" s="23"/>
    </row>
    <row r="39" spans="1:99" customHeight="1" ht="13.5">
      <c r="A39" s="31" t="s">
        <v>113</v>
      </c>
      <c r="B39" s="34" t="s">
        <v>114</v>
      </c>
      <c r="C39" s="150" t="s">
        <v>76</v>
      </c>
      <c r="D39" s="122"/>
      <c r="E39" s="122"/>
      <c r="F39" s="122"/>
      <c r="G39" s="122"/>
      <c r="H39" s="122"/>
      <c r="I39" s="166"/>
      <c r="J39" s="166"/>
      <c r="K39" s="166"/>
      <c r="L39" s="166"/>
      <c r="M39" s="123"/>
      <c r="N39" s="22"/>
      <c r="O39" s="5" t="str">
        <f>SUM(Q39:S39)</f>
        <v>0</v>
      </c>
      <c r="P39" s="22"/>
      <c r="Q39" s="22">
        <v>18</v>
      </c>
      <c r="R39" s="22"/>
      <c r="S39" s="5" t="str">
        <f>SUM(T39:U39)</f>
        <v>0</v>
      </c>
      <c r="T39" s="5">
        <v>36</v>
      </c>
      <c r="U39" s="5"/>
      <c r="V39" s="35"/>
      <c r="W39" s="5">
        <v>36</v>
      </c>
      <c r="X39" s="5"/>
      <c r="Y39" s="22"/>
      <c r="Z39" s="23"/>
      <c r="AA39" s="5"/>
      <c r="AB39" s="5"/>
      <c r="AC39" s="22"/>
      <c r="AD39" s="23"/>
      <c r="AE39" s="5"/>
      <c r="AF39" s="23"/>
      <c r="AG39" s="5"/>
      <c r="AH39" s="22"/>
      <c r="AI39" s="23"/>
      <c r="AJ39" s="5"/>
      <c r="AK39" s="22"/>
      <c r="AL39" s="23"/>
      <c r="AM39" s="5"/>
      <c r="AN39" s="22"/>
      <c r="AO39" s="23"/>
      <c r="AP39" s="15" t="str">
        <f>SUM(W39:AO39)</f>
        <v>0</v>
      </c>
      <c r="AQ39" s="23">
        <v>36</v>
      </c>
    </row>
    <row r="40" spans="1:99" customHeight="1" ht="23.25">
      <c r="A40" s="14" t="s">
        <v>115</v>
      </c>
      <c r="B40" s="84" t="s">
        <v>116</v>
      </c>
      <c r="C40" s="63"/>
      <c r="D40" s="65"/>
      <c r="E40" s="65"/>
      <c r="F40" s="65"/>
      <c r="G40" s="65"/>
      <c r="H40" s="65"/>
      <c r="I40" s="119"/>
      <c r="J40" s="119"/>
      <c r="K40" s="119"/>
      <c r="L40" s="119"/>
      <c r="M40" s="120"/>
      <c r="N40" s="14"/>
      <c r="O40" s="14" t="str">
        <f>O41+O42+O43</f>
        <v>0</v>
      </c>
      <c r="P40" s="14" t="str">
        <f>P41+P42+P43</f>
        <v>0</v>
      </c>
      <c r="Q40" s="14" t="str">
        <f>Q41+Q42+Q43</f>
        <v>0</v>
      </c>
      <c r="R40" s="14" t="str">
        <f>R41+R42+R43</f>
        <v>0</v>
      </c>
      <c r="S40" s="14" t="str">
        <f>SUM(S41:S43)</f>
        <v>0</v>
      </c>
      <c r="T40" s="14" t="str">
        <f>T41+T42+T43</f>
        <v>0</v>
      </c>
      <c r="U40" s="14" t="str">
        <f>U41+U42+U43</f>
        <v>0</v>
      </c>
      <c r="V40" s="33"/>
      <c r="W40" s="14" t="str">
        <f>SUM(W41:W43)</f>
        <v>0</v>
      </c>
      <c r="X40" s="14" t="str">
        <f>SUM(X41:X43)</f>
        <v>0</v>
      </c>
      <c r="Y40" s="14" t="str">
        <f>SUM(Y41:Y43)</f>
        <v>0</v>
      </c>
      <c r="Z40" s="14" t="str">
        <f>SUM(Z41:Z43)</f>
        <v>0</v>
      </c>
      <c r="AA40" s="14" t="str">
        <f>SUM(AA41:AA43)</f>
        <v>0</v>
      </c>
      <c r="AB40" s="14" t="str">
        <f>SUM(AB41:AB43)</f>
        <v>0</v>
      </c>
      <c r="AC40" s="14" t="str">
        <f>SUM(AC41:AC43)</f>
        <v>0</v>
      </c>
      <c r="AD40" s="14" t="str">
        <f>SUM(AD41:AD43)</f>
        <v>0</v>
      </c>
      <c r="AE40" s="14" t="str">
        <f>SUM(AE41:AE43)</f>
        <v>0</v>
      </c>
      <c r="AF40" s="14" t="str">
        <f>SUM(AF41:AF43)</f>
        <v>0</v>
      </c>
      <c r="AG40" s="14" t="str">
        <f>SUM(AG41:AG43)</f>
        <v>0</v>
      </c>
      <c r="AH40" s="14" t="str">
        <f>SUM(AH41:AH43)</f>
        <v>0</v>
      </c>
      <c r="AI40" s="14" t="str">
        <f>SUM(AI41:AI43)</f>
        <v>0</v>
      </c>
      <c r="AJ40" s="14" t="str">
        <f>SUM(AJ41:AJ43)</f>
        <v>0</v>
      </c>
      <c r="AK40" s="14" t="str">
        <f>SUM(AK41:AK43)</f>
        <v>0</v>
      </c>
      <c r="AL40" s="14" t="str">
        <f>SUM(AL41:AL43)</f>
        <v>0</v>
      </c>
      <c r="AM40" s="14" t="str">
        <f>SUM(AM41:AM43)</f>
        <v>0</v>
      </c>
      <c r="AN40" s="14" t="str">
        <f>SUM(AN41:AN43)</f>
        <v>0</v>
      </c>
      <c r="AO40" s="14" t="str">
        <f>SUM(AO41:AO43)</f>
        <v>0</v>
      </c>
      <c r="AP40" s="15" t="str">
        <f>SUM(W40:AO40)</f>
        <v>0</v>
      </c>
      <c r="AQ40" s="13"/>
    </row>
    <row r="41" spans="1:99" customHeight="1" ht="13.5">
      <c r="A41" s="31" t="s">
        <v>117</v>
      </c>
      <c r="B41" s="34" t="s">
        <v>118</v>
      </c>
      <c r="C41" s="121"/>
      <c r="D41" s="122"/>
      <c r="E41" s="122"/>
      <c r="F41" s="122"/>
      <c r="G41" s="122"/>
      <c r="H41" s="122"/>
      <c r="I41" s="166"/>
      <c r="J41" s="166" t="s">
        <v>119</v>
      </c>
      <c r="K41" s="166"/>
      <c r="L41" s="166"/>
      <c r="M41" s="123"/>
      <c r="N41" s="22"/>
      <c r="O41" s="5" t="str">
        <f>SUM(Q41:S41)</f>
        <v>0</v>
      </c>
      <c r="P41" s="22"/>
      <c r="Q41" s="22">
        <v>24</v>
      </c>
      <c r="R41" s="22"/>
      <c r="S41" s="5" t="str">
        <f>SUM(T41:U41)</f>
        <v>0</v>
      </c>
      <c r="T41" s="5">
        <v>12</v>
      </c>
      <c r="U41" s="5">
        <v>36</v>
      </c>
      <c r="V41" s="35"/>
      <c r="W41" s="5"/>
      <c r="X41" s="5"/>
      <c r="Y41" s="22"/>
      <c r="Z41" s="23"/>
      <c r="AA41" s="5"/>
      <c r="AB41" s="5"/>
      <c r="AC41" s="22"/>
      <c r="AD41" s="23"/>
      <c r="AE41" s="5">
        <v>48</v>
      </c>
      <c r="AF41" s="23"/>
      <c r="AG41" s="5"/>
      <c r="AH41" s="22"/>
      <c r="AI41" s="23"/>
      <c r="AJ41" s="5"/>
      <c r="AK41" s="22"/>
      <c r="AL41" s="23"/>
      <c r="AM41" s="5"/>
      <c r="AN41" s="22"/>
      <c r="AO41" s="23"/>
      <c r="AP41" s="15" t="str">
        <f>SUM(W41:AO41)</f>
        <v>0</v>
      </c>
      <c r="AQ41" s="23"/>
    </row>
    <row r="42" spans="1:99" customHeight="1" ht="23.25">
      <c r="A42" s="31" t="s">
        <v>120</v>
      </c>
      <c r="B42" s="34" t="s">
        <v>121</v>
      </c>
      <c r="C42" s="121"/>
      <c r="D42" s="122"/>
      <c r="E42" s="122"/>
      <c r="F42" s="122"/>
      <c r="G42" s="122"/>
      <c r="H42" s="122"/>
      <c r="I42" s="166"/>
      <c r="J42" s="166"/>
      <c r="K42" s="150" t="s">
        <v>76</v>
      </c>
      <c r="L42" s="166"/>
      <c r="M42" s="123"/>
      <c r="N42" s="22"/>
      <c r="O42" s="5" t="str">
        <f>SUM(Q42:S42)</f>
        <v>0</v>
      </c>
      <c r="P42" s="22"/>
      <c r="Q42" s="22">
        <v>16</v>
      </c>
      <c r="R42" s="22"/>
      <c r="S42" s="5" t="str">
        <f>SUM(T42:U42)</f>
        <v>0</v>
      </c>
      <c r="T42" s="5">
        <v>32</v>
      </c>
      <c r="U42" s="5"/>
      <c r="V42" s="35"/>
      <c r="W42" s="5"/>
      <c r="X42" s="5"/>
      <c r="Y42" s="22"/>
      <c r="Z42" s="23"/>
      <c r="AA42" s="5"/>
      <c r="AB42" s="5"/>
      <c r="AC42" s="22"/>
      <c r="AD42" s="23"/>
      <c r="AE42" s="5"/>
      <c r="AF42" s="23"/>
      <c r="AG42" s="5">
        <v>32</v>
      </c>
      <c r="AH42" s="22"/>
      <c r="AI42" s="23"/>
      <c r="AJ42" s="5"/>
      <c r="AK42" s="22"/>
      <c r="AL42" s="23"/>
      <c r="AM42" s="5"/>
      <c r="AN42" s="22"/>
      <c r="AO42" s="23"/>
      <c r="AP42" s="15" t="str">
        <f>SUM(W42:AO42)</f>
        <v>0</v>
      </c>
      <c r="AQ42" s="23"/>
    </row>
    <row r="43" spans="1:99" customHeight="1" ht="13.5">
      <c r="A43" s="31" t="s">
        <v>122</v>
      </c>
      <c r="B43" s="34" t="s">
        <v>91</v>
      </c>
      <c r="C43" s="121"/>
      <c r="D43" s="122"/>
      <c r="E43" s="122"/>
      <c r="F43" s="122"/>
      <c r="G43" s="122"/>
      <c r="H43" s="122"/>
      <c r="I43" s="166"/>
      <c r="J43" s="166"/>
      <c r="K43" s="150" t="s">
        <v>76</v>
      </c>
      <c r="L43" s="166"/>
      <c r="M43" s="123"/>
      <c r="N43" s="22"/>
      <c r="O43" s="5" t="str">
        <f>SUM(Q43:S43)</f>
        <v>0</v>
      </c>
      <c r="P43" s="22"/>
      <c r="Q43" s="22">
        <v>72</v>
      </c>
      <c r="R43" s="22"/>
      <c r="S43" s="5" t="str">
        <f>SUM(T43:U43)</f>
        <v>0</v>
      </c>
      <c r="T43" s="5">
        <v>48</v>
      </c>
      <c r="U43" s="5">
        <v>96</v>
      </c>
      <c r="V43" s="35"/>
      <c r="W43" s="5"/>
      <c r="X43" s="5"/>
      <c r="Y43" s="22"/>
      <c r="Z43" s="23"/>
      <c r="AA43" s="5"/>
      <c r="AB43" s="5"/>
      <c r="AC43" s="22"/>
      <c r="AD43" s="23"/>
      <c r="AE43" s="5">
        <v>55</v>
      </c>
      <c r="AF43" s="23"/>
      <c r="AG43" s="5">
        <v>89</v>
      </c>
      <c r="AH43" s="22"/>
      <c r="AI43" s="23"/>
      <c r="AJ43" s="5"/>
      <c r="AK43" s="22"/>
      <c r="AL43" s="23"/>
      <c r="AM43" s="5"/>
      <c r="AN43" s="22"/>
      <c r="AO43" s="23"/>
      <c r="AP43" s="15" t="str">
        <f>SUM(W43:AO43)</f>
        <v>0</v>
      </c>
      <c r="AQ43" s="23"/>
    </row>
    <row r="44" spans="1:99" customHeight="1" ht="28.5">
      <c r="A44" s="14" t="s">
        <v>123</v>
      </c>
      <c r="B44" s="84" t="s">
        <v>124</v>
      </c>
      <c r="C44" s="124"/>
      <c r="D44" s="65"/>
      <c r="E44" s="65"/>
      <c r="F44" s="65"/>
      <c r="G44" s="65"/>
      <c r="H44" s="65"/>
      <c r="I44" s="119"/>
      <c r="J44" s="119"/>
      <c r="K44" s="119"/>
      <c r="L44" s="119"/>
      <c r="M44" s="120"/>
      <c r="N44" s="14"/>
      <c r="O44" s="14" t="str">
        <f>O45+O61</f>
        <v>0</v>
      </c>
      <c r="P44" s="14" t="str">
        <f>P45+P61</f>
        <v>0</v>
      </c>
      <c r="Q44" s="14" t="str">
        <f>Q45+Q61</f>
        <v>0</v>
      </c>
      <c r="R44" s="14" t="str">
        <f>R45+R61</f>
        <v>0</v>
      </c>
      <c r="S44" s="14" t="str">
        <f>SUM(S45+S61)</f>
        <v>0</v>
      </c>
      <c r="T44" s="14" t="str">
        <f>T45+T61</f>
        <v>0</v>
      </c>
      <c r="U44" s="14" t="str">
        <f>U45+U61</f>
        <v>0</v>
      </c>
      <c r="V44" s="33" t="s">
        <v>125</v>
      </c>
      <c r="W44" s="14" t="str">
        <f>W45+W61</f>
        <v>0</v>
      </c>
      <c r="X44" s="14" t="str">
        <f>X45+X61</f>
        <v>0</v>
      </c>
      <c r="Y44" s="14" t="str">
        <f>Y45+Y61</f>
        <v>0</v>
      </c>
      <c r="Z44" s="14" t="str">
        <f>Z45+Z61</f>
        <v>0</v>
      </c>
      <c r="AA44" s="14" t="str">
        <f>AA45+AA61</f>
        <v>0</v>
      </c>
      <c r="AB44" s="14" t="str">
        <f>AB45+AB61</f>
        <v>0</v>
      </c>
      <c r="AC44" s="14" t="str">
        <f>AC45+AC61</f>
        <v>0</v>
      </c>
      <c r="AD44" s="14" t="str">
        <f>AD45+AD61</f>
        <v>0</v>
      </c>
      <c r="AE44" s="14" t="str">
        <f>AE45+AE61</f>
        <v>0</v>
      </c>
      <c r="AF44" s="14" t="str">
        <f>AF45+AF61</f>
        <v>0</v>
      </c>
      <c r="AG44" s="14" t="str">
        <f>AG45+AG61</f>
        <v>0</v>
      </c>
      <c r="AH44" s="14" t="str">
        <f>AH45+AH61</f>
        <v>0</v>
      </c>
      <c r="AI44" s="14" t="str">
        <f>AI45+AI61</f>
        <v>0</v>
      </c>
      <c r="AJ44" s="14" t="str">
        <f>AJ45+AJ61</f>
        <v>0</v>
      </c>
      <c r="AK44" s="14" t="str">
        <f>AK45+AK61</f>
        <v>0</v>
      </c>
      <c r="AL44" s="14" t="str">
        <f>AL45+AL61</f>
        <v>0</v>
      </c>
      <c r="AM44" s="14" t="str">
        <f>AM45+AM61</f>
        <v>0</v>
      </c>
      <c r="AN44" s="14" t="str">
        <f>AN45+AN61</f>
        <v>0</v>
      </c>
      <c r="AO44" s="14" t="str">
        <f>AO45+AO61</f>
        <v>0</v>
      </c>
      <c r="AP44" s="15" t="str">
        <f>SUM(AP45+AP61)</f>
        <v>0</v>
      </c>
      <c r="AQ44" s="13">
        <v>828</v>
      </c>
      <c r="AR44" s="2" t="str">
        <f>SUM(W44:AO44)</f>
        <v>0</v>
      </c>
    </row>
    <row r="45" spans="1:99" customHeight="1" ht="22.5">
      <c r="A45" s="11" t="s">
        <v>126</v>
      </c>
      <c r="B45" s="32" t="s">
        <v>127</v>
      </c>
      <c r="C45" s="63"/>
      <c r="D45" s="61"/>
      <c r="E45" s="61"/>
      <c r="F45" s="61"/>
      <c r="G45" s="61"/>
      <c r="H45" s="61"/>
      <c r="I45" s="113"/>
      <c r="J45" s="113"/>
      <c r="K45" s="113"/>
      <c r="L45" s="113"/>
      <c r="M45" s="64"/>
      <c r="N45" s="11"/>
      <c r="O45" s="11" t="str">
        <f>O46+O47+O48+O49+O50+O51+O52+O53+O54+O55+O56+O57+O58+O59+O60</f>
        <v>0</v>
      </c>
      <c r="P45" s="11" t="str">
        <f>P46+P47+P48+P49+P50+P51+P52+P53+P54+P55+P56+P57+P58+P59+P60</f>
        <v>0</v>
      </c>
      <c r="Q45" s="11" t="str">
        <f>Q46+Q47+Q48+Q49+Q50+Q51+Q52+Q53+Q54+Q55+Q56+Q57+Q58+Q59+Q60</f>
        <v>0</v>
      </c>
      <c r="R45" s="11" t="str">
        <f>R46+R47+R48+R49+R50+R51+R52+R53+R54+R55+R56+R57+R58+R59+R60</f>
        <v>0</v>
      </c>
      <c r="S45" s="14" t="str">
        <f>SUM(S46:S59)</f>
        <v>0</v>
      </c>
      <c r="T45" s="11" t="str">
        <f>T46+T47+T48+T49+T50+T51+T52+T53+T54+T55+T56+T57+T58+T59+T60</f>
        <v>0</v>
      </c>
      <c r="U45" s="11" t="s">
        <v>128</v>
      </c>
      <c r="V45" s="13"/>
      <c r="W45" s="14" t="str">
        <f>SUM(W46:W59)</f>
        <v>0</v>
      </c>
      <c r="X45" s="14" t="str">
        <f>SUM(X46:X59)</f>
        <v>0</v>
      </c>
      <c r="Y45" s="14" t="str">
        <f>SUM(Y46:Y59)</f>
        <v>0</v>
      </c>
      <c r="Z45" s="14" t="str">
        <f>SUM(Z46:Z59)</f>
        <v>0</v>
      </c>
      <c r="AA45" s="14" t="str">
        <f>SUM(AA46:AA59)</f>
        <v>0</v>
      </c>
      <c r="AB45" s="14" t="str">
        <f>SUM(AB46:AB59)</f>
        <v>0</v>
      </c>
      <c r="AC45" s="14" t="str">
        <f>SUM(AC46:AC59)</f>
        <v>0</v>
      </c>
      <c r="AD45" s="14" t="str">
        <f>SUM(AD46:AD59)</f>
        <v>0</v>
      </c>
      <c r="AE45" s="14" t="str">
        <f>SUM(AE46:AE59)</f>
        <v>0</v>
      </c>
      <c r="AF45" s="14" t="str">
        <f>SUM(AF46:AF59)</f>
        <v>0</v>
      </c>
      <c r="AG45" s="14" t="str">
        <f>SUM(AG46:AG59)</f>
        <v>0</v>
      </c>
      <c r="AH45" s="14" t="str">
        <f>SUM(AH46:AH59)</f>
        <v>0</v>
      </c>
      <c r="AI45" s="14" t="str">
        <f>SUM(AI46:AI59)</f>
        <v>0</v>
      </c>
      <c r="AJ45" s="14" t="str">
        <f>SUM(AJ46:AJ59)</f>
        <v>0</v>
      </c>
      <c r="AK45" s="14" t="str">
        <f>SUM(AK46:AK59)</f>
        <v>0</v>
      </c>
      <c r="AL45" s="14" t="str">
        <f>SUM(AL46:AL59)</f>
        <v>0</v>
      </c>
      <c r="AM45" s="14" t="str">
        <f>SUM(AM46:AM59)</f>
        <v>0</v>
      </c>
      <c r="AN45" s="14" t="str">
        <f>SUM(AN46:AN59)</f>
        <v>0</v>
      </c>
      <c r="AO45" s="14" t="str">
        <f>SUM(AO46:AO59)</f>
        <v>0</v>
      </c>
      <c r="AP45" s="15" t="str">
        <f>SUM(W45:AO45)</f>
        <v>0</v>
      </c>
      <c r="AQ45" s="13">
        <v>496</v>
      </c>
      <c r="AR45" s="2" t="str">
        <f>SUM(AP46:AP60)</f>
        <v>0</v>
      </c>
    </row>
    <row r="46" spans="1:99" customHeight="1" ht="13.5">
      <c r="A46" s="31" t="s">
        <v>129</v>
      </c>
      <c r="B46" s="37" t="s">
        <v>130</v>
      </c>
      <c r="C46" s="68"/>
      <c r="D46" s="69"/>
      <c r="E46" s="69"/>
      <c r="F46" s="125"/>
      <c r="G46" s="125"/>
      <c r="H46" s="125"/>
      <c r="I46" s="150" t="s">
        <v>76</v>
      </c>
      <c r="J46" s="167"/>
      <c r="K46" s="167"/>
      <c r="L46" s="167"/>
      <c r="M46" s="70"/>
      <c r="N46" s="17"/>
      <c r="O46" s="19" t="str">
        <f>SUM(Q46:S46)</f>
        <v>0</v>
      </c>
      <c r="P46" s="17"/>
      <c r="Q46" s="17">
        <v>33</v>
      </c>
      <c r="R46" s="17"/>
      <c r="S46" s="19" t="str">
        <f>SUM(T46:U46)</f>
        <v>0</v>
      </c>
      <c r="T46" s="19"/>
      <c r="U46" s="19">
        <v>66</v>
      </c>
      <c r="V46" s="20"/>
      <c r="W46" s="19">
        <v>17</v>
      </c>
      <c r="X46" s="19">
        <v>15</v>
      </c>
      <c r="Y46" s="17"/>
      <c r="Z46" s="18"/>
      <c r="AA46" s="19">
        <v>19</v>
      </c>
      <c r="AB46" s="19">
        <v>15</v>
      </c>
      <c r="AC46" s="22"/>
      <c r="AD46" s="23"/>
      <c r="AE46" s="5"/>
      <c r="AF46" s="23"/>
      <c r="AG46" s="5"/>
      <c r="AH46" s="22"/>
      <c r="AI46" s="23"/>
      <c r="AJ46" s="5"/>
      <c r="AK46" s="22"/>
      <c r="AL46" s="23"/>
      <c r="AM46" s="5"/>
      <c r="AN46" s="22"/>
      <c r="AO46" s="23"/>
      <c r="AP46" s="15" t="str">
        <f>SUM(W46:AO46)</f>
        <v>0</v>
      </c>
      <c r="AQ46" s="23">
        <v>30</v>
      </c>
    </row>
    <row r="47" spans="1:99" customHeight="1" ht="15">
      <c r="A47" s="31" t="s">
        <v>131</v>
      </c>
      <c r="B47" s="37" t="s">
        <v>132</v>
      </c>
      <c r="C47" s="68"/>
      <c r="D47" s="69"/>
      <c r="E47" s="69"/>
      <c r="F47" s="125"/>
      <c r="G47" s="125"/>
      <c r="H47" s="125"/>
      <c r="I47" s="150" t="s">
        <v>76</v>
      </c>
      <c r="J47" s="167"/>
      <c r="K47" s="167"/>
      <c r="L47" s="167"/>
      <c r="M47" s="70"/>
      <c r="N47" s="17"/>
      <c r="O47" s="19" t="str">
        <f>SUM(Q47:S47)</f>
        <v>0</v>
      </c>
      <c r="P47" s="17"/>
      <c r="Q47" s="17">
        <v>32</v>
      </c>
      <c r="R47" s="17"/>
      <c r="S47" s="19" t="str">
        <f>SUM(T47:U47)</f>
        <v>0</v>
      </c>
      <c r="T47" s="19">
        <v>44</v>
      </c>
      <c r="U47" s="19">
        <v>20</v>
      </c>
      <c r="V47" s="20"/>
      <c r="W47" s="19"/>
      <c r="X47" s="19"/>
      <c r="Y47" s="17"/>
      <c r="Z47" s="18"/>
      <c r="AA47" s="19">
        <v>15</v>
      </c>
      <c r="AB47" s="19">
        <v>49</v>
      </c>
      <c r="AC47" s="38"/>
      <c r="AD47" s="39"/>
      <c r="AE47" s="43"/>
      <c r="AF47" s="23"/>
      <c r="AG47" s="5"/>
      <c r="AH47" s="22"/>
      <c r="AI47" s="23"/>
      <c r="AJ47" s="5"/>
      <c r="AK47" s="22"/>
      <c r="AL47" s="23"/>
      <c r="AM47" s="5"/>
      <c r="AN47" s="22"/>
      <c r="AO47" s="23"/>
      <c r="AP47" s="15" t="str">
        <f>SUM(W47:AO47)</f>
        <v>0</v>
      </c>
      <c r="AQ47" s="23">
        <v>30</v>
      </c>
    </row>
    <row r="48" spans="1:99" customHeight="1" ht="15.75">
      <c r="A48" s="31" t="s">
        <v>133</v>
      </c>
      <c r="B48" s="37" t="s">
        <v>134</v>
      </c>
      <c r="C48" s="68"/>
      <c r="D48" s="150" t="s">
        <v>76</v>
      </c>
      <c r="E48" s="69"/>
      <c r="F48" s="122"/>
      <c r="G48" s="122"/>
      <c r="H48" s="122"/>
      <c r="I48" s="166"/>
      <c r="J48" s="166"/>
      <c r="K48" s="166"/>
      <c r="L48" s="166"/>
      <c r="M48" s="70"/>
      <c r="N48" s="17"/>
      <c r="O48" s="19" t="str">
        <f>SUM(Q48:S48)</f>
        <v>0</v>
      </c>
      <c r="P48" s="17"/>
      <c r="Q48" s="17">
        <v>30</v>
      </c>
      <c r="R48" s="17"/>
      <c r="S48" s="19" t="str">
        <f>SUM(T48:U48)</f>
        <v>0</v>
      </c>
      <c r="T48" s="19">
        <v>40</v>
      </c>
      <c r="U48" s="19">
        <v>20</v>
      </c>
      <c r="V48" s="20"/>
      <c r="W48" s="19">
        <v>32</v>
      </c>
      <c r="X48" s="19">
        <v>28</v>
      </c>
      <c r="Y48" s="17"/>
      <c r="Z48" s="18"/>
      <c r="AA48" s="19"/>
      <c r="AB48" s="19"/>
      <c r="AC48" s="22"/>
      <c r="AD48" s="23"/>
      <c r="AE48" s="24"/>
      <c r="AF48" s="23"/>
      <c r="AG48" s="5"/>
      <c r="AH48" s="22"/>
      <c r="AI48" s="23"/>
      <c r="AJ48" s="5"/>
      <c r="AK48" s="22"/>
      <c r="AL48" s="23"/>
      <c r="AM48" s="5"/>
      <c r="AN48" s="22"/>
      <c r="AO48" s="23"/>
      <c r="AP48" s="15" t="str">
        <f>SUM(W48:AO48)</f>
        <v>0</v>
      </c>
      <c r="AQ48" s="23">
        <v>30</v>
      </c>
    </row>
    <row r="49" spans="1:99" customHeight="1" ht="26.25">
      <c r="A49" s="31" t="s">
        <v>135</v>
      </c>
      <c r="B49" s="37" t="s">
        <v>136</v>
      </c>
      <c r="C49" s="68"/>
      <c r="D49" s="69"/>
      <c r="E49" s="69"/>
      <c r="F49" s="125"/>
      <c r="G49" s="125"/>
      <c r="H49" s="125"/>
      <c r="I49" s="150" t="s">
        <v>119</v>
      </c>
      <c r="J49" s="167"/>
      <c r="K49" s="167"/>
      <c r="L49" s="167"/>
      <c r="M49" s="70"/>
      <c r="N49" s="17"/>
      <c r="O49" s="19" t="str">
        <f>SUM(Q49:S49)</f>
        <v>0</v>
      </c>
      <c r="P49" s="17"/>
      <c r="Q49" s="17">
        <v>32</v>
      </c>
      <c r="R49" s="17"/>
      <c r="S49" s="19" t="str">
        <f>SUM(T49:U49)</f>
        <v>0</v>
      </c>
      <c r="T49" s="19">
        <v>48</v>
      </c>
      <c r="U49" s="19">
        <v>16</v>
      </c>
      <c r="V49" s="20"/>
      <c r="W49" s="19"/>
      <c r="X49" s="19"/>
      <c r="Y49" s="17"/>
      <c r="Z49" s="18"/>
      <c r="AA49" s="19">
        <v>31</v>
      </c>
      <c r="AB49" s="19">
        <v>33</v>
      </c>
      <c r="AC49" s="22"/>
      <c r="AD49" s="23"/>
      <c r="AE49" s="24"/>
      <c r="AF49" s="23"/>
      <c r="AG49" s="5"/>
      <c r="AH49" s="22"/>
      <c r="AI49" s="23"/>
      <c r="AJ49" s="5"/>
      <c r="AK49" s="22"/>
      <c r="AL49" s="23"/>
      <c r="AM49" s="5"/>
      <c r="AN49" s="22"/>
      <c r="AO49" s="23"/>
      <c r="AP49" s="15" t="str">
        <f>SUM(W49:AO49)</f>
        <v>0</v>
      </c>
      <c r="AQ49" s="23">
        <v>30</v>
      </c>
    </row>
    <row r="50" spans="1:99" customHeight="1" ht="22.5">
      <c r="A50" s="31" t="s">
        <v>137</v>
      </c>
      <c r="B50" s="34" t="s">
        <v>138</v>
      </c>
      <c r="C50" s="121"/>
      <c r="D50" s="122"/>
      <c r="E50" s="122"/>
      <c r="F50" s="122"/>
      <c r="G50" s="122"/>
      <c r="H50" s="122"/>
      <c r="I50" s="150" t="s">
        <v>76</v>
      </c>
      <c r="J50" s="166"/>
      <c r="K50" s="166"/>
      <c r="L50" s="166"/>
      <c r="M50" s="123"/>
      <c r="N50" s="22"/>
      <c r="O50" s="5" t="str">
        <f>SUM(Q50:S50)</f>
        <v>0</v>
      </c>
      <c r="P50" s="22"/>
      <c r="Q50" s="22">
        <v>30</v>
      </c>
      <c r="R50" s="22"/>
      <c r="S50" s="5" t="str">
        <f>SUM(T50:U50)</f>
        <v>0</v>
      </c>
      <c r="T50" s="5">
        <v>40</v>
      </c>
      <c r="U50" s="5">
        <v>20</v>
      </c>
      <c r="V50" s="35"/>
      <c r="W50" s="5"/>
      <c r="X50" s="5">
        <v>10</v>
      </c>
      <c r="Y50" s="22"/>
      <c r="Z50" s="23"/>
      <c r="AA50" s="5">
        <v>10</v>
      </c>
      <c r="AB50" s="5">
        <v>40</v>
      </c>
      <c r="AC50" s="22"/>
      <c r="AD50" s="23"/>
      <c r="AE50" s="24"/>
      <c r="AF50" s="23"/>
      <c r="AG50" s="5"/>
      <c r="AH50" s="22"/>
      <c r="AI50" s="23"/>
      <c r="AJ50" s="5"/>
      <c r="AK50" s="22"/>
      <c r="AL50" s="23"/>
      <c r="AM50" s="5"/>
      <c r="AN50" s="22"/>
      <c r="AO50" s="23"/>
      <c r="AP50" s="15" t="str">
        <f>SUM(W50:AO50)</f>
        <v>0</v>
      </c>
      <c r="AQ50" s="23">
        <v>30</v>
      </c>
    </row>
    <row r="51" spans="1:99" customHeight="1" ht="25.5">
      <c r="A51" s="31" t="s">
        <v>139</v>
      </c>
      <c r="B51" s="34" t="s">
        <v>140</v>
      </c>
      <c r="C51" s="121"/>
      <c r="D51" s="122"/>
      <c r="E51" s="122"/>
      <c r="F51" s="122"/>
      <c r="G51" s="122"/>
      <c r="H51" s="122"/>
      <c r="I51" s="166"/>
      <c r="J51" s="166"/>
      <c r="K51" s="166"/>
      <c r="L51" s="166"/>
      <c r="M51" s="150" t="s">
        <v>76</v>
      </c>
      <c r="N51" s="22"/>
      <c r="O51" s="5" t="str">
        <f>SUM(Q51:S51)</f>
        <v>0</v>
      </c>
      <c r="P51" s="22"/>
      <c r="Q51" s="22">
        <v>82</v>
      </c>
      <c r="R51" s="22"/>
      <c r="S51" s="5" t="str">
        <f>SUM(T51:U51)</f>
        <v>0</v>
      </c>
      <c r="T51" s="5"/>
      <c r="U51" s="5">
        <v>164</v>
      </c>
      <c r="V51" s="35"/>
      <c r="W51" s="5"/>
      <c r="X51" s="5"/>
      <c r="Y51" s="22"/>
      <c r="Z51" s="23"/>
      <c r="AA51" s="5"/>
      <c r="AB51" s="5">
        <v>33</v>
      </c>
      <c r="AC51" s="22"/>
      <c r="AD51" s="23"/>
      <c r="AE51" s="5">
        <v>37</v>
      </c>
      <c r="AF51" s="23"/>
      <c r="AG51" s="5">
        <v>42</v>
      </c>
      <c r="AH51" s="22"/>
      <c r="AI51" s="23"/>
      <c r="AJ51" s="5">
        <v>34</v>
      </c>
      <c r="AK51" s="22"/>
      <c r="AL51" s="23"/>
      <c r="AM51" s="5">
        <v>18</v>
      </c>
      <c r="AN51" s="22"/>
      <c r="AO51" s="23"/>
      <c r="AP51" s="15" t="str">
        <f>SUM(W51:AO51)</f>
        <v>0</v>
      </c>
      <c r="AQ51" s="23">
        <v>30</v>
      </c>
    </row>
    <row r="52" spans="1:99" customHeight="1" ht="19.5">
      <c r="A52" s="31" t="s">
        <v>141</v>
      </c>
      <c r="B52" s="34" t="s">
        <v>142</v>
      </c>
      <c r="C52" s="121"/>
      <c r="D52" s="122"/>
      <c r="E52" s="122"/>
      <c r="F52" s="122"/>
      <c r="G52" s="122"/>
      <c r="H52" s="122"/>
      <c r="I52" s="166"/>
      <c r="J52" s="166"/>
      <c r="K52" s="166"/>
      <c r="L52" s="150" t="s">
        <v>76</v>
      </c>
      <c r="M52" s="123"/>
      <c r="N52" s="22"/>
      <c r="O52" s="5" t="str">
        <f>SUM(Q52:S52)</f>
        <v>0</v>
      </c>
      <c r="P52" s="22"/>
      <c r="Q52" s="22">
        <v>25</v>
      </c>
      <c r="R52" s="22"/>
      <c r="S52" s="5" t="str">
        <f>SUM(T52:U52)</f>
        <v>0</v>
      </c>
      <c r="T52" s="5">
        <v>40</v>
      </c>
      <c r="U52" s="5">
        <v>10</v>
      </c>
      <c r="V52" s="35"/>
      <c r="W52" s="5"/>
      <c r="X52" s="5"/>
      <c r="Y52" s="22"/>
      <c r="Z52" s="23"/>
      <c r="AA52" s="5"/>
      <c r="AB52" s="5"/>
      <c r="AC52" s="22"/>
      <c r="AD52" s="23"/>
      <c r="AE52" s="5"/>
      <c r="AF52" s="23"/>
      <c r="AG52" s="5">
        <v>26</v>
      </c>
      <c r="AH52" s="22"/>
      <c r="AI52" s="23"/>
      <c r="AJ52" s="5">
        <v>24</v>
      </c>
      <c r="AK52" s="22"/>
      <c r="AL52" s="23"/>
      <c r="AM52" s="5"/>
      <c r="AN52" s="22"/>
      <c r="AO52" s="23"/>
      <c r="AP52" s="15" t="str">
        <f>SUM(W52:AO52)</f>
        <v>0</v>
      </c>
      <c r="AQ52" s="23">
        <v>30</v>
      </c>
    </row>
    <row r="53" spans="1:99" customHeight="1" ht="25.5">
      <c r="A53" s="31" t="s">
        <v>143</v>
      </c>
      <c r="B53" s="34" t="s">
        <v>144</v>
      </c>
      <c r="C53" s="121"/>
      <c r="D53" s="122"/>
      <c r="E53" s="122"/>
      <c r="F53" s="122"/>
      <c r="G53" s="122"/>
      <c r="H53" s="122"/>
      <c r="I53" s="166"/>
      <c r="J53" s="166"/>
      <c r="K53" s="166"/>
      <c r="L53" s="150" t="s">
        <v>76</v>
      </c>
      <c r="M53" s="123"/>
      <c r="N53" s="22"/>
      <c r="O53" s="5" t="str">
        <f>SUM(Q53:S53)</f>
        <v>0</v>
      </c>
      <c r="P53" s="22"/>
      <c r="Q53" s="22">
        <v>24</v>
      </c>
      <c r="R53" s="22"/>
      <c r="S53" s="5" t="str">
        <f>SUM(T53:U53)</f>
        <v>0</v>
      </c>
      <c r="T53" s="5">
        <v>38</v>
      </c>
      <c r="U53" s="5">
        <v>10</v>
      </c>
      <c r="V53" s="35"/>
      <c r="W53" s="5"/>
      <c r="X53" s="5"/>
      <c r="Y53" s="22"/>
      <c r="Z53" s="23"/>
      <c r="AA53" s="5"/>
      <c r="AB53" s="5"/>
      <c r="AC53" s="22"/>
      <c r="AD53" s="23"/>
      <c r="AE53" s="5"/>
      <c r="AF53" s="23"/>
      <c r="AG53" s="5"/>
      <c r="AH53" s="22"/>
      <c r="AI53" s="23"/>
      <c r="AJ53" s="5">
        <v>48</v>
      </c>
      <c r="AK53" s="22"/>
      <c r="AL53" s="23"/>
      <c r="AM53" s="5"/>
      <c r="AN53" s="22"/>
      <c r="AO53" s="23"/>
      <c r="AP53" s="15" t="str">
        <f>SUM(W53:AO53)</f>
        <v>0</v>
      </c>
      <c r="AQ53" s="23">
        <v>30</v>
      </c>
    </row>
    <row r="54" spans="1:99" customHeight="1" ht="25.5">
      <c r="A54" s="31" t="s">
        <v>145</v>
      </c>
      <c r="B54" s="34" t="s">
        <v>146</v>
      </c>
      <c r="C54" s="121"/>
      <c r="D54" s="122"/>
      <c r="E54" s="122"/>
      <c r="F54" s="122"/>
      <c r="G54" s="122"/>
      <c r="H54" s="122"/>
      <c r="I54" s="166"/>
      <c r="J54" s="166"/>
      <c r="K54" s="166"/>
      <c r="L54" s="166"/>
      <c r="M54" s="150" t="s">
        <v>76</v>
      </c>
      <c r="N54" s="22"/>
      <c r="O54" s="5" t="str">
        <f>SUM(Q54:S54)</f>
        <v>0</v>
      </c>
      <c r="P54" s="22"/>
      <c r="Q54" s="22">
        <v>83</v>
      </c>
      <c r="R54" s="22"/>
      <c r="S54" s="5" t="str">
        <f>SUM(T54:U54)</f>
        <v>0</v>
      </c>
      <c r="T54" s="5">
        <v>122</v>
      </c>
      <c r="U54" s="5">
        <v>40</v>
      </c>
      <c r="V54" s="35"/>
      <c r="W54" s="5"/>
      <c r="X54" s="5"/>
      <c r="Y54" s="22"/>
      <c r="Z54" s="23"/>
      <c r="AA54" s="5"/>
      <c r="AB54" s="5"/>
      <c r="AC54" s="22"/>
      <c r="AD54" s="23"/>
      <c r="AE54" s="5"/>
      <c r="AF54" s="23"/>
      <c r="AG54" s="5"/>
      <c r="AH54" s="22"/>
      <c r="AI54" s="23"/>
      <c r="AJ54" s="5">
        <v>66</v>
      </c>
      <c r="AK54" s="22"/>
      <c r="AL54" s="23"/>
      <c r="AM54" s="5">
        <v>96</v>
      </c>
      <c r="AN54" s="22"/>
      <c r="AO54" s="23"/>
      <c r="AP54" s="15" t="str">
        <f>SUM(W54:AO54)</f>
        <v>0</v>
      </c>
      <c r="AQ54" s="23">
        <v>26</v>
      </c>
    </row>
    <row r="55" spans="1:99" customHeight="1" ht="13.5">
      <c r="A55" s="31" t="s">
        <v>147</v>
      </c>
      <c r="B55" s="34" t="s">
        <v>148</v>
      </c>
      <c r="C55" s="121"/>
      <c r="D55" s="122"/>
      <c r="E55" s="122"/>
      <c r="F55" s="122"/>
      <c r="G55" s="122"/>
      <c r="H55" s="122"/>
      <c r="I55" s="166" t="s">
        <v>119</v>
      </c>
      <c r="J55" s="166"/>
      <c r="K55" s="166"/>
      <c r="L55" s="166"/>
      <c r="M55" s="123"/>
      <c r="N55" s="22"/>
      <c r="O55" s="5" t="str">
        <f>SUM(Q55:S55)</f>
        <v>0</v>
      </c>
      <c r="P55" s="22"/>
      <c r="Q55" s="22">
        <v>16</v>
      </c>
      <c r="R55" s="22"/>
      <c r="S55" s="5" t="str">
        <f>SUM(T55:U55)</f>
        <v>0</v>
      </c>
      <c r="T55" s="5">
        <v>24</v>
      </c>
      <c r="U55" s="5">
        <v>8</v>
      </c>
      <c r="V55" s="35"/>
      <c r="W55" s="5"/>
      <c r="X55" s="5"/>
      <c r="Y55" s="22"/>
      <c r="Z55" s="23"/>
      <c r="AA55" s="5">
        <v>10</v>
      </c>
      <c r="AB55" s="5">
        <v>22</v>
      </c>
      <c r="AC55" s="22"/>
      <c r="AD55" s="23"/>
      <c r="AE55" s="5"/>
      <c r="AF55" s="23"/>
      <c r="AG55" s="5"/>
      <c r="AH55" s="22"/>
      <c r="AI55" s="23"/>
      <c r="AJ55" s="5"/>
      <c r="AK55" s="22"/>
      <c r="AL55" s="23"/>
      <c r="AM55" s="5"/>
      <c r="AN55" s="22"/>
      <c r="AO55" s="23"/>
      <c r="AP55" s="15" t="str">
        <f>SUM(W55:AO55)</f>
        <v>0</v>
      </c>
      <c r="AQ55" s="23">
        <v>30</v>
      </c>
    </row>
    <row r="56" spans="1:99" customHeight="1" ht="21">
      <c r="A56" s="31" t="s">
        <v>149</v>
      </c>
      <c r="B56" s="42" t="s">
        <v>150</v>
      </c>
      <c r="C56" s="121"/>
      <c r="D56" s="122"/>
      <c r="E56" s="122"/>
      <c r="F56" s="122"/>
      <c r="G56" s="122"/>
      <c r="H56" s="122"/>
      <c r="I56" s="166"/>
      <c r="J56" s="166"/>
      <c r="K56" s="150" t="s">
        <v>76</v>
      </c>
      <c r="L56" s="166"/>
      <c r="M56" s="123"/>
      <c r="N56" s="22"/>
      <c r="O56" s="5" t="str">
        <f>SUM(Q56:S56)</f>
        <v>0</v>
      </c>
      <c r="P56" s="22"/>
      <c r="Q56" s="22">
        <v>34</v>
      </c>
      <c r="R56" s="22"/>
      <c r="S56" s="5" t="str">
        <f>SUM(T56:U56)</f>
        <v>0</v>
      </c>
      <c r="T56" s="5">
        <v>20</v>
      </c>
      <c r="U56" s="5">
        <v>48</v>
      </c>
      <c r="V56" s="35"/>
      <c r="W56" s="5"/>
      <c r="X56" s="5"/>
      <c r="Y56" s="22"/>
      <c r="Z56" s="23"/>
      <c r="AA56" s="5"/>
      <c r="AB56" s="5">
        <v>26</v>
      </c>
      <c r="AC56" s="22"/>
      <c r="AD56" s="23"/>
      <c r="AE56" s="5">
        <v>16</v>
      </c>
      <c r="AF56" s="23"/>
      <c r="AG56" s="5">
        <v>26</v>
      </c>
      <c r="AH56" s="22"/>
      <c r="AI56" s="23"/>
      <c r="AJ56" s="5"/>
      <c r="AK56" s="22"/>
      <c r="AL56" s="23"/>
      <c r="AM56" s="5"/>
      <c r="AN56" s="22"/>
      <c r="AO56" s="23"/>
      <c r="AP56" s="15" t="str">
        <f>SUM(W56:AO56)</f>
        <v>0</v>
      </c>
      <c r="AQ56" s="23">
        <v>30</v>
      </c>
    </row>
    <row r="57" spans="1:99" customHeight="1" ht="13.5">
      <c r="A57" s="31" t="s">
        <v>151</v>
      </c>
      <c r="B57" s="34" t="s">
        <v>152</v>
      </c>
      <c r="C57" s="121"/>
      <c r="D57" s="122"/>
      <c r="E57" s="122"/>
      <c r="F57" s="122"/>
      <c r="G57" s="122"/>
      <c r="H57" s="122"/>
      <c r="I57" s="166"/>
      <c r="J57" s="166" t="s">
        <v>119</v>
      </c>
      <c r="K57" s="166"/>
      <c r="L57" s="166"/>
      <c r="M57" s="123"/>
      <c r="N57" s="22"/>
      <c r="O57" s="5" t="str">
        <f>SUM(Q57:S57)</f>
        <v>0</v>
      </c>
      <c r="P57" s="22"/>
      <c r="Q57" s="22">
        <v>35</v>
      </c>
      <c r="R57" s="22"/>
      <c r="S57" s="5" t="str">
        <f>SUM(T57:U57)</f>
        <v>0</v>
      </c>
      <c r="T57" s="5">
        <v>48</v>
      </c>
      <c r="U57" s="5">
        <v>23</v>
      </c>
      <c r="V57" s="35"/>
      <c r="W57" s="5"/>
      <c r="X57" s="5"/>
      <c r="Y57" s="22"/>
      <c r="Z57" s="23"/>
      <c r="AA57" s="5">
        <v>20</v>
      </c>
      <c r="AB57" s="5">
        <v>41</v>
      </c>
      <c r="AC57" s="22"/>
      <c r="AD57" s="23"/>
      <c r="AE57" s="5">
        <v>10</v>
      </c>
      <c r="AF57" s="23"/>
      <c r="AG57" s="5"/>
      <c r="AH57" s="22"/>
      <c r="AI57" s="23"/>
      <c r="AJ57" s="5"/>
      <c r="AK57" s="22"/>
      <c r="AL57" s="23"/>
      <c r="AM57" s="5"/>
      <c r="AN57" s="22"/>
      <c r="AO57" s="23"/>
      <c r="AP57" s="15" t="str">
        <f>SUM(W57:AO57)</f>
        <v>0</v>
      </c>
      <c r="AQ57" s="23">
        <v>71</v>
      </c>
    </row>
    <row r="58" spans="1:99" customHeight="1" ht="13.5">
      <c r="A58" s="31" t="s">
        <v>153</v>
      </c>
      <c r="B58" s="34" t="s">
        <v>154</v>
      </c>
      <c r="C58" s="121"/>
      <c r="D58" s="122"/>
      <c r="E58" s="122"/>
      <c r="F58" s="122"/>
      <c r="G58" s="122"/>
      <c r="H58" s="122"/>
      <c r="I58" s="166"/>
      <c r="J58" s="166" t="s">
        <v>119</v>
      </c>
      <c r="K58" s="166"/>
      <c r="L58" s="166"/>
      <c r="M58" s="123"/>
      <c r="N58" s="22"/>
      <c r="O58" s="5" t="str">
        <f>SUM(Q58:S58)</f>
        <v>0</v>
      </c>
      <c r="P58" s="22"/>
      <c r="Q58" s="22">
        <v>25</v>
      </c>
      <c r="R58" s="22"/>
      <c r="S58" s="5" t="str">
        <f>SUM(T58:U58)</f>
        <v>0</v>
      </c>
      <c r="T58" s="5">
        <v>21</v>
      </c>
      <c r="U58" s="5">
        <v>30</v>
      </c>
      <c r="V58" s="35"/>
      <c r="W58" s="5"/>
      <c r="X58" s="5"/>
      <c r="Y58" s="22"/>
      <c r="Z58" s="23"/>
      <c r="AA58" s="5">
        <v>20</v>
      </c>
      <c r="AB58" s="5">
        <v>21</v>
      </c>
      <c r="AC58" s="22"/>
      <c r="AD58" s="23"/>
      <c r="AE58" s="5">
        <v>10</v>
      </c>
      <c r="AF58" s="23"/>
      <c r="AG58" s="5"/>
      <c r="AH58" s="22"/>
      <c r="AI58" s="23"/>
      <c r="AJ58" s="5"/>
      <c r="AK58" s="22"/>
      <c r="AL58" s="23"/>
      <c r="AM58" s="5"/>
      <c r="AN58" s="22"/>
      <c r="AO58" s="23"/>
      <c r="AP58" s="15" t="str">
        <f>SUM(W58:AO58)</f>
        <v>0</v>
      </c>
      <c r="AQ58" s="23">
        <v>51</v>
      </c>
    </row>
    <row r="59" spans="1:99" customHeight="1" ht="24">
      <c r="A59" s="31" t="s">
        <v>155</v>
      </c>
      <c r="B59" s="34" t="s">
        <v>156</v>
      </c>
      <c r="C59" s="121"/>
      <c r="D59" s="122"/>
      <c r="E59" s="122"/>
      <c r="F59" s="122"/>
      <c r="G59" s="122"/>
      <c r="H59" s="122"/>
      <c r="I59" s="166"/>
      <c r="J59" s="166"/>
      <c r="K59" s="166"/>
      <c r="L59" s="166"/>
      <c r="M59" s="150" t="s">
        <v>76</v>
      </c>
      <c r="N59" s="22"/>
      <c r="O59" s="5" t="str">
        <f>SUM(Q59:S59)</f>
        <v>0</v>
      </c>
      <c r="P59" s="22"/>
      <c r="Q59" s="22">
        <v>24</v>
      </c>
      <c r="R59" s="22"/>
      <c r="S59" s="5" t="str">
        <f>SUM(T59:U59)</f>
        <v>0</v>
      </c>
      <c r="T59" s="5">
        <v>38</v>
      </c>
      <c r="U59" s="5">
        <v>10</v>
      </c>
      <c r="V59" s="35"/>
      <c r="W59" s="5"/>
      <c r="X59" s="5"/>
      <c r="Y59" s="22"/>
      <c r="Z59" s="23"/>
      <c r="AA59" s="5"/>
      <c r="AB59" s="5"/>
      <c r="AC59" s="22"/>
      <c r="AD59" s="23"/>
      <c r="AE59" s="5"/>
      <c r="AF59" s="23"/>
      <c r="AG59" s="5"/>
      <c r="AH59" s="22"/>
      <c r="AI59" s="23"/>
      <c r="AJ59" s="5">
        <v>28</v>
      </c>
      <c r="AK59" s="22"/>
      <c r="AL59" s="23"/>
      <c r="AM59" s="5">
        <v>20</v>
      </c>
      <c r="AN59" s="22"/>
      <c r="AO59" s="23"/>
      <c r="AP59" s="15" t="str">
        <f>SUM(W59:AO59)</f>
        <v>0</v>
      </c>
      <c r="AQ59" s="23">
        <v>48</v>
      </c>
    </row>
    <row r="60" spans="1:99" customHeight="1" ht="13.5">
      <c r="A60" s="31"/>
      <c r="B60" s="34"/>
      <c r="C60" s="121"/>
      <c r="D60" s="122"/>
      <c r="E60" s="122"/>
      <c r="F60" s="122"/>
      <c r="G60" s="122"/>
      <c r="H60" s="122"/>
      <c r="I60" s="166"/>
      <c r="J60" s="166"/>
      <c r="K60" s="166"/>
      <c r="L60" s="166"/>
      <c r="M60" s="123"/>
      <c r="N60" s="22"/>
      <c r="O60" s="5"/>
      <c r="P60" s="22"/>
      <c r="Q60" s="22"/>
      <c r="R60" s="22"/>
      <c r="S60" s="5"/>
      <c r="T60" s="5"/>
      <c r="U60" s="5"/>
      <c r="V60" s="35"/>
      <c r="W60" s="5"/>
      <c r="X60" s="5"/>
      <c r="Y60" s="22"/>
      <c r="Z60" s="23"/>
      <c r="AA60" s="5"/>
      <c r="AB60" s="5"/>
      <c r="AC60" s="22"/>
      <c r="AD60" s="23"/>
      <c r="AE60" s="5"/>
      <c r="AF60" s="23"/>
      <c r="AG60" s="5"/>
      <c r="AH60" s="22"/>
      <c r="AI60" s="23"/>
      <c r="AJ60" s="5"/>
      <c r="AK60" s="22"/>
      <c r="AL60" s="23"/>
      <c r="AM60" s="5"/>
      <c r="AN60" s="22"/>
      <c r="AO60" s="23"/>
      <c r="AP60" s="15" t="str">
        <f>SUM(W60:AO60)</f>
        <v>0</v>
      </c>
      <c r="AQ60" s="23"/>
    </row>
    <row r="61" spans="1:99" customHeight="1" ht="29.25">
      <c r="A61" s="11" t="s">
        <v>157</v>
      </c>
      <c r="B61" s="32" t="s">
        <v>158</v>
      </c>
      <c r="C61" s="63"/>
      <c r="D61" s="61"/>
      <c r="E61" s="61"/>
      <c r="F61" s="61"/>
      <c r="G61" s="61"/>
      <c r="H61" s="61"/>
      <c r="I61" s="113"/>
      <c r="J61" s="113"/>
      <c r="K61" s="113"/>
      <c r="L61" s="113"/>
      <c r="M61" s="64"/>
      <c r="N61" s="11"/>
      <c r="O61" s="11" t="str">
        <f>O62+O66+O72+O78+O83+O89</f>
        <v>0</v>
      </c>
      <c r="P61" s="11" t="str">
        <f>P62+P66+P72+P78+P83+P89</f>
        <v>0</v>
      </c>
      <c r="Q61" s="11" t="str">
        <f>Q62+Q66+Q72+Q78+Q83+Q89</f>
        <v>0</v>
      </c>
      <c r="R61" s="11" t="str">
        <f>R62+R66+R72+R78+R83+R89</f>
        <v>0</v>
      </c>
      <c r="S61" s="14" t="str">
        <f>SUM(S62+S66+S72+S78+S83+S89)</f>
        <v>0</v>
      </c>
      <c r="T61" s="14" t="str">
        <f>SUM(T62+T66+T72+T78+T83+T89)</f>
        <v>0</v>
      </c>
      <c r="U61" s="14" t="str">
        <f>SUM(U62+U66+U72+U78+U83+U89)</f>
        <v>0</v>
      </c>
      <c r="V61" s="14" t="str">
        <f>SUM(V62+V66+V72+V78+V83+V89)</f>
        <v>0</v>
      </c>
      <c r="W61" s="14" t="str">
        <f>SUM(W62+W66+W72+W78+W83+W89)</f>
        <v>0</v>
      </c>
      <c r="X61" s="14" t="str">
        <f>SUM(X62+X66+X72+X78+X83+X89)</f>
        <v>0</v>
      </c>
      <c r="Y61" s="14" t="str">
        <f>SUM(Y62+Y66+Y72+Y78+Y83+Y89)</f>
        <v>0</v>
      </c>
      <c r="Z61" s="14" t="str">
        <f>SUM(Z62+Z66+Z72+Z78+Z83+Z89)</f>
        <v>0</v>
      </c>
      <c r="AA61" s="14" t="str">
        <f>SUM(AA62+AA66+AA72+AA78+AA83+AA89)</f>
        <v>0</v>
      </c>
      <c r="AB61" s="14" t="str">
        <f>SUM(AB62+AB66+AB72+AB78+AB83+AB89)</f>
        <v>0</v>
      </c>
      <c r="AC61" s="14" t="str">
        <f>SUM(AC62+AC66+AC72+AC78+AC83+AC89)</f>
        <v>0</v>
      </c>
      <c r="AD61" s="14" t="str">
        <f>SUM(AD62+AD66+AD72+AD78+AD83+AD89)</f>
        <v>0</v>
      </c>
      <c r="AE61" s="14" t="str">
        <f>SUM(AE62+AE66+AE72+AE78+AE83+AE89)</f>
        <v>0</v>
      </c>
      <c r="AF61" s="14" t="str">
        <f>SUM(AF62+AF66+AF72+AF78+AF83+AF89)</f>
        <v>0</v>
      </c>
      <c r="AG61" s="14" t="str">
        <f>SUM(AG62+AG66+AG72+AG78+AG83+AG89)</f>
        <v>0</v>
      </c>
      <c r="AH61" s="14" t="str">
        <f>SUM(AH62+AH66+AH72+AH78+AH83+AH89)</f>
        <v>0</v>
      </c>
      <c r="AI61" s="14" t="str">
        <f>SUM(AI62+AI66+AI72+AI78+AI83+AI89)</f>
        <v>0</v>
      </c>
      <c r="AJ61" s="14" t="str">
        <f>SUM(AJ62+AJ66+AJ72+AJ78+AJ83+AJ89)</f>
        <v>0</v>
      </c>
      <c r="AK61" s="14" t="str">
        <f>SUM(AK62+AK66+AK72+AK78+AK83+AK89)</f>
        <v>0</v>
      </c>
      <c r="AL61" s="14" t="str">
        <f>SUM(AL62+AL66+AL72+AL78+AL83+AL89)</f>
        <v>0</v>
      </c>
      <c r="AM61" s="14" t="str">
        <f>SUM(AM62+AM66+AM72+AM78+AM83+AM89)</f>
        <v>0</v>
      </c>
      <c r="AN61" s="14" t="str">
        <f>SUM(AN62+AN66+AN72+AN78+AN83+AN89)</f>
        <v>0</v>
      </c>
      <c r="AO61" s="14" t="str">
        <f>SUM(AO62+AO66+AO72+AO78+AO83+AO89)</f>
        <v>0</v>
      </c>
      <c r="AP61" s="14" t="str">
        <f>SUM(AP62+AP66+AP72+AP78+AP83+AP89)</f>
        <v>0</v>
      </c>
      <c r="AQ61" s="13">
        <v>332</v>
      </c>
      <c r="AR61" s="2" t="str">
        <f>SUM(AP62+AP66+AP72+AP78+AP83+AP89)</f>
        <v>0</v>
      </c>
    </row>
    <row r="62" spans="1:99" customHeight="1" ht="26.25">
      <c r="A62" s="11" t="s">
        <v>159</v>
      </c>
      <c r="B62" s="44" t="s">
        <v>160</v>
      </c>
      <c r="C62" s="63"/>
      <c r="D62" s="61"/>
      <c r="E62" s="61"/>
      <c r="F62" s="61"/>
      <c r="G62" s="61"/>
      <c r="H62" s="61"/>
      <c r="I62" s="113"/>
      <c r="J62" s="113"/>
      <c r="K62" s="113" t="s">
        <v>161</v>
      </c>
      <c r="L62" s="113"/>
      <c r="M62" s="64"/>
      <c r="N62" s="11"/>
      <c r="O62" s="11" t="str">
        <f>SUM(Q62:S62)</f>
        <v>0</v>
      </c>
      <c r="P62" s="11"/>
      <c r="Q62" s="11">
        <v>39</v>
      </c>
      <c r="R62" s="11"/>
      <c r="S62" s="14" t="str">
        <f>SUM(S63:S65)</f>
        <v>0</v>
      </c>
      <c r="T62" s="14" t="str">
        <f>SUM(T63:T65)</f>
        <v>0</v>
      </c>
      <c r="U62" s="14" t="str">
        <f>SUM(U63:U65)</f>
        <v>0</v>
      </c>
      <c r="V62" s="14" t="str">
        <f>SUM(V63:V65)</f>
        <v>0</v>
      </c>
      <c r="W62" s="14" t="str">
        <f>SUM(W63:W65)</f>
        <v>0</v>
      </c>
      <c r="X62" s="14" t="str">
        <f>SUM(X63:X65)</f>
        <v>0</v>
      </c>
      <c r="Y62" s="14" t="str">
        <f>SUM(Y63:Y65)</f>
        <v>0</v>
      </c>
      <c r="Z62" s="14" t="str">
        <f>SUM(Z63:Z65)</f>
        <v>0</v>
      </c>
      <c r="AA62" s="14" t="str">
        <f>SUM(AA63:AA65)</f>
        <v>0</v>
      </c>
      <c r="AB62" s="14" t="str">
        <f>SUM(AB63:AB65)</f>
        <v>0</v>
      </c>
      <c r="AC62" s="14" t="str">
        <f>SUM(AC63:AC65)</f>
        <v>0</v>
      </c>
      <c r="AD62" s="14" t="str">
        <f>SUM(AD63:AD65)</f>
        <v>0</v>
      </c>
      <c r="AE62" s="14" t="str">
        <f>SUM(AE63:AE65)</f>
        <v>0</v>
      </c>
      <c r="AF62" s="14" t="str">
        <f>SUM(AF63:AF65)</f>
        <v>0</v>
      </c>
      <c r="AG62" s="14" t="str">
        <f>SUM(AG63:AG65)</f>
        <v>0</v>
      </c>
      <c r="AH62" s="14" t="str">
        <f>SUM(AH63:AH65)</f>
        <v>0</v>
      </c>
      <c r="AI62" s="14" t="str">
        <f>SUM(AI63:AI65)</f>
        <v>0</v>
      </c>
      <c r="AJ62" s="14" t="str">
        <f>SUM(AJ63:AJ65)</f>
        <v>0</v>
      </c>
      <c r="AK62" s="14" t="str">
        <f>SUM(AK63:AK65)</f>
        <v>0</v>
      </c>
      <c r="AL62" s="14" t="str">
        <f>SUM(AL63:AL65)</f>
        <v>0</v>
      </c>
      <c r="AM62" s="14" t="str">
        <f>SUM(AM63:AM65)</f>
        <v>0</v>
      </c>
      <c r="AN62" s="14" t="str">
        <f>SUM(AN63:AN65)</f>
        <v>0</v>
      </c>
      <c r="AO62" s="14" t="str">
        <f>SUM(AO63:AO65)</f>
        <v>0</v>
      </c>
      <c r="AP62" s="14" t="str">
        <f>SUM(AP63:AP65)</f>
        <v>0</v>
      </c>
      <c r="AQ62" s="13"/>
      <c r="AR62" s="45" t="str">
        <f>SUM(AP63:AP65)</f>
        <v>0</v>
      </c>
    </row>
    <row r="63" spans="1:99" customHeight="1" ht="23.25">
      <c r="A63" s="31" t="s">
        <v>162</v>
      </c>
      <c r="B63" s="34" t="s">
        <v>163</v>
      </c>
      <c r="C63" s="121"/>
      <c r="D63" s="122"/>
      <c r="E63" s="122"/>
      <c r="F63" s="122"/>
      <c r="G63" s="122"/>
      <c r="H63" s="122"/>
      <c r="I63" s="166"/>
      <c r="J63" s="166"/>
      <c r="K63" s="150" t="s">
        <v>76</v>
      </c>
      <c r="L63" s="166"/>
      <c r="M63" s="123"/>
      <c r="N63" s="22"/>
      <c r="O63" s="11" t="str">
        <f>SUM(Q63:S63)</f>
        <v>0</v>
      </c>
      <c r="P63" s="22"/>
      <c r="Q63" s="22">
        <v>39</v>
      </c>
      <c r="R63" s="22"/>
      <c r="S63" s="5">
        <v>100</v>
      </c>
      <c r="T63" s="5">
        <v>70</v>
      </c>
      <c r="U63" s="5">
        <v>30</v>
      </c>
      <c r="V63" s="35"/>
      <c r="W63" s="5"/>
      <c r="X63" s="5">
        <v>42</v>
      </c>
      <c r="Y63" s="22"/>
      <c r="Z63" s="23"/>
      <c r="AA63" s="5">
        <v>22</v>
      </c>
      <c r="AB63" s="5"/>
      <c r="AC63" s="22"/>
      <c r="AD63" s="23"/>
      <c r="AE63" s="5"/>
      <c r="AF63" s="23"/>
      <c r="AG63" s="5">
        <v>36</v>
      </c>
      <c r="AH63" s="22"/>
      <c r="AI63" s="23"/>
      <c r="AJ63" s="5"/>
      <c r="AK63" s="22"/>
      <c r="AL63" s="23"/>
      <c r="AM63" s="5"/>
      <c r="AN63" s="22"/>
      <c r="AO63" s="23"/>
      <c r="AP63" s="15" t="str">
        <f>SUM(W63:AO63)</f>
        <v>0</v>
      </c>
      <c r="AQ63" s="23"/>
    </row>
    <row r="64" spans="1:99" customHeight="1" ht="13.5">
      <c r="A64" s="86" t="s">
        <v>164</v>
      </c>
      <c r="B64" s="87" t="s">
        <v>165</v>
      </c>
      <c r="C64" s="126"/>
      <c r="D64" s="127"/>
      <c r="E64" s="127"/>
      <c r="F64" s="127"/>
      <c r="G64" s="204"/>
      <c r="H64" s="204"/>
      <c r="I64" s="168"/>
      <c r="J64" s="168"/>
      <c r="K64" s="168"/>
      <c r="L64" s="168"/>
      <c r="M64" s="128" t="s">
        <v>166</v>
      </c>
      <c r="N64" s="169"/>
      <c r="O64" s="170" t="s">
        <v>167</v>
      </c>
      <c r="P64" s="86"/>
      <c r="Q64" s="133" t="s">
        <v>168</v>
      </c>
      <c r="R64" s="86"/>
      <c r="S64" s="86">
        <v>36</v>
      </c>
      <c r="T64" s="86" t="s">
        <v>169</v>
      </c>
      <c r="U64" s="86" t="s">
        <v>44</v>
      </c>
      <c r="V64" s="88"/>
      <c r="W64" s="86"/>
      <c r="X64" s="86">
        <v>36</v>
      </c>
      <c r="Y64" s="171"/>
      <c r="Z64" s="89"/>
      <c r="AA64" s="86"/>
      <c r="AB64" s="86"/>
      <c r="AC64" s="171"/>
      <c r="AD64" s="89"/>
      <c r="AE64" s="86"/>
      <c r="AF64" s="89"/>
      <c r="AG64" s="86"/>
      <c r="AH64" s="171"/>
      <c r="AI64" s="89"/>
      <c r="AJ64" s="86"/>
      <c r="AK64" s="171"/>
      <c r="AL64" s="89"/>
      <c r="AM64" s="86"/>
      <c r="AN64" s="171"/>
      <c r="AO64" s="89"/>
      <c r="AP64" s="90" t="str">
        <f>SUM(W64:AO64)</f>
        <v>0</v>
      </c>
      <c r="AQ64" s="88"/>
    </row>
    <row r="65" spans="1:99" customHeight="1" ht="20.25">
      <c r="A65" s="86" t="s">
        <v>170</v>
      </c>
      <c r="B65" s="87" t="s">
        <v>171</v>
      </c>
      <c r="C65" s="126"/>
      <c r="D65" s="127"/>
      <c r="E65" s="127"/>
      <c r="F65" s="127"/>
      <c r="G65" s="204"/>
      <c r="H65" s="204"/>
      <c r="I65" s="168"/>
      <c r="J65" s="168"/>
      <c r="K65" s="168"/>
      <c r="L65" s="168"/>
      <c r="M65" s="128" t="s">
        <v>166</v>
      </c>
      <c r="N65" s="169"/>
      <c r="O65" s="170" t="s">
        <v>167</v>
      </c>
      <c r="P65" s="86"/>
      <c r="Q65" s="133" t="s">
        <v>168</v>
      </c>
      <c r="R65" s="86"/>
      <c r="S65" s="86">
        <v>36</v>
      </c>
      <c r="T65" s="86" t="s">
        <v>169</v>
      </c>
      <c r="U65" s="86" t="s">
        <v>45</v>
      </c>
      <c r="V65" s="88"/>
      <c r="W65" s="86"/>
      <c r="X65" s="86"/>
      <c r="Y65" s="171"/>
      <c r="Z65" s="89"/>
      <c r="AA65" s="86"/>
      <c r="AB65" s="86"/>
      <c r="AC65" s="171"/>
      <c r="AD65" s="89"/>
      <c r="AE65" s="86"/>
      <c r="AF65" s="89"/>
      <c r="AG65" s="86">
        <v>36</v>
      </c>
      <c r="AH65" s="171"/>
      <c r="AI65" s="89"/>
      <c r="AJ65" s="86"/>
      <c r="AK65" s="171"/>
      <c r="AL65" s="89"/>
      <c r="AM65" s="86"/>
      <c r="AN65" s="171"/>
      <c r="AO65" s="89"/>
      <c r="AP65" s="90" t="str">
        <f>SUM(W65:AO65)</f>
        <v>0</v>
      </c>
      <c r="AQ65" s="88"/>
    </row>
    <row r="66" spans="1:99" customHeight="1" ht="23.25">
      <c r="A66" s="11" t="s">
        <v>172</v>
      </c>
      <c r="B66" s="44" t="s">
        <v>173</v>
      </c>
      <c r="C66" s="63"/>
      <c r="D66" s="61"/>
      <c r="E66" s="61"/>
      <c r="F66" s="61"/>
      <c r="G66" s="61"/>
      <c r="H66" s="61"/>
      <c r="I66" s="113"/>
      <c r="J66" s="113"/>
      <c r="K66" s="113"/>
      <c r="L66" s="113"/>
      <c r="M66" s="113" t="s">
        <v>161</v>
      </c>
      <c r="N66" s="11"/>
      <c r="O66" s="11" t="str">
        <f>O67+O68</f>
        <v>0</v>
      </c>
      <c r="P66" s="11" t="str">
        <f>P67+P68</f>
        <v>0</v>
      </c>
      <c r="Q66" s="11" t="str">
        <f>Q67+Q68</f>
        <v>0</v>
      </c>
      <c r="R66" s="11" t="str">
        <f>R67+R68</f>
        <v>0</v>
      </c>
      <c r="S66" s="14" t="str">
        <f>SUM(S67:S70)</f>
        <v>0</v>
      </c>
      <c r="T66" s="14" t="str">
        <f>SUM(T67:T70)</f>
        <v>0</v>
      </c>
      <c r="U66" s="14" t="str">
        <f>SUM(U67:U70)</f>
        <v>0</v>
      </c>
      <c r="V66" s="14" t="str">
        <f>SUM(V67:V70)</f>
        <v>0</v>
      </c>
      <c r="W66" s="14" t="str">
        <f>SUM(W67:W70)</f>
        <v>0</v>
      </c>
      <c r="X66" s="14" t="str">
        <f>SUM(X67:X70)</f>
        <v>0</v>
      </c>
      <c r="Y66" s="14" t="str">
        <f>SUM(Y67:Y70)</f>
        <v>0</v>
      </c>
      <c r="Z66" s="14" t="str">
        <f>SUM(Z67:Z70)</f>
        <v>0</v>
      </c>
      <c r="AA66" s="14" t="str">
        <f>SUM(AA67:AA70)</f>
        <v>0</v>
      </c>
      <c r="AB66" s="14" t="str">
        <f>SUM(AB67:AB70)</f>
        <v>0</v>
      </c>
      <c r="AC66" s="14" t="str">
        <f>SUM(AC67:AC70)</f>
        <v>0</v>
      </c>
      <c r="AD66" s="14" t="str">
        <f>SUM(AD67:AD70)</f>
        <v>0</v>
      </c>
      <c r="AE66" s="14" t="str">
        <f>SUM(AE67:AE70)</f>
        <v>0</v>
      </c>
      <c r="AF66" s="14" t="str">
        <f>SUM(AF67:AF70)</f>
        <v>0</v>
      </c>
      <c r="AG66" s="14" t="str">
        <f>SUM(AG67:AG70)</f>
        <v>0</v>
      </c>
      <c r="AH66" s="14" t="str">
        <f>SUM(AH67:AH70)</f>
        <v>0</v>
      </c>
      <c r="AI66" s="14" t="str">
        <f>SUM(AI67:AI70)</f>
        <v>0</v>
      </c>
      <c r="AJ66" s="14" t="str">
        <f>SUM(AJ67:AJ70)</f>
        <v>0</v>
      </c>
      <c r="AK66" s="14" t="str">
        <f>SUM(AK67:AK70)</f>
        <v>0</v>
      </c>
      <c r="AL66" s="14" t="str">
        <f>SUM(AL67:AL70)</f>
        <v>0</v>
      </c>
      <c r="AM66" s="14" t="str">
        <f>SUM(AM67:AM70)</f>
        <v>0</v>
      </c>
      <c r="AN66" s="14" t="str">
        <f>SUM(AN67:AN70)</f>
        <v>0</v>
      </c>
      <c r="AO66" s="14" t="str">
        <f>SUM(AO67:AO70)</f>
        <v>0</v>
      </c>
      <c r="AP66" s="14" t="str">
        <f>SUM(AP67:AP70)</f>
        <v>0</v>
      </c>
      <c r="AQ66" s="14" t="str">
        <f>SUM(AQ67:AQ70)</f>
        <v>0</v>
      </c>
      <c r="AR66" s="46" t="str">
        <f>SUM(AP67:AP70)</f>
        <v>0</v>
      </c>
    </row>
    <row r="67" spans="1:99" customHeight="1" ht="24.75">
      <c r="A67" s="31" t="s">
        <v>174</v>
      </c>
      <c r="B67" s="34" t="s">
        <v>175</v>
      </c>
      <c r="C67" s="121"/>
      <c r="D67" s="122"/>
      <c r="E67" s="122"/>
      <c r="F67" s="122"/>
      <c r="G67" s="122"/>
      <c r="H67" s="122"/>
      <c r="I67" s="166"/>
      <c r="J67" s="166"/>
      <c r="K67" s="166"/>
      <c r="L67" s="166"/>
      <c r="M67" s="150" t="s">
        <v>76</v>
      </c>
      <c r="N67" s="22"/>
      <c r="O67" s="5" t="str">
        <f>SUM(Q67:S67)</f>
        <v>0</v>
      </c>
      <c r="P67" s="22"/>
      <c r="Q67" s="22">
        <v>147</v>
      </c>
      <c r="R67" s="22"/>
      <c r="S67" s="5" t="str">
        <f>SUM(T67:U67)</f>
        <v>0</v>
      </c>
      <c r="T67" s="5">
        <v>124</v>
      </c>
      <c r="U67" s="5">
        <v>170</v>
      </c>
      <c r="V67" s="35"/>
      <c r="W67" s="5"/>
      <c r="X67" s="5">
        <v>86</v>
      </c>
      <c r="Y67" s="22"/>
      <c r="Z67" s="23"/>
      <c r="AA67" s="5">
        <v>36</v>
      </c>
      <c r="AB67" s="5"/>
      <c r="AC67" s="22"/>
      <c r="AD67" s="23"/>
      <c r="AE67" s="5">
        <v>22</v>
      </c>
      <c r="AF67" s="23"/>
      <c r="AG67" s="5">
        <v>43</v>
      </c>
      <c r="AH67" s="22"/>
      <c r="AI67" s="23"/>
      <c r="AJ67" s="5">
        <v>46</v>
      </c>
      <c r="AK67" s="22"/>
      <c r="AL67" s="23"/>
      <c r="AM67" s="5">
        <v>61</v>
      </c>
      <c r="AN67" s="22"/>
      <c r="AO67" s="23"/>
      <c r="AP67" s="15" t="str">
        <f>SUM(W67:AO67)</f>
        <v>0</v>
      </c>
      <c r="AQ67" s="23"/>
    </row>
    <row r="68" spans="1:99" customHeight="1" ht="22.5">
      <c r="A68" s="31" t="s">
        <v>176</v>
      </c>
      <c r="B68" s="34" t="s">
        <v>177</v>
      </c>
      <c r="C68" s="121"/>
      <c r="D68" s="122"/>
      <c r="E68" s="122"/>
      <c r="F68" s="122"/>
      <c r="G68" s="122"/>
      <c r="H68" s="122"/>
      <c r="I68" s="166"/>
      <c r="J68" s="166"/>
      <c r="K68" s="166"/>
      <c r="L68" s="166"/>
      <c r="M68" s="150" t="s">
        <v>76</v>
      </c>
      <c r="N68" s="22"/>
      <c r="O68" s="5" t="str">
        <f>SUM(Q68:S68)</f>
        <v>0</v>
      </c>
      <c r="P68" s="22"/>
      <c r="Q68" s="22">
        <v>96</v>
      </c>
      <c r="R68" s="22"/>
      <c r="S68" s="5" t="str">
        <f>SUM(T68:V68)</f>
        <v>0</v>
      </c>
      <c r="T68" s="5">
        <v>102</v>
      </c>
      <c r="U68" s="5">
        <v>60</v>
      </c>
      <c r="V68" s="35">
        <v>30</v>
      </c>
      <c r="W68" s="5">
        <v>20</v>
      </c>
      <c r="X68" s="5">
        <v>29</v>
      </c>
      <c r="Y68" s="22"/>
      <c r="Z68" s="23"/>
      <c r="AA68" s="5"/>
      <c r="AB68" s="5"/>
      <c r="AC68" s="22"/>
      <c r="AD68" s="23"/>
      <c r="AE68" s="5">
        <v>40</v>
      </c>
      <c r="AF68" s="23"/>
      <c r="AG68" s="5">
        <v>43</v>
      </c>
      <c r="AH68" s="22"/>
      <c r="AI68" s="47">
        <v>30</v>
      </c>
      <c r="AJ68" s="5"/>
      <c r="AK68" s="22"/>
      <c r="AL68" s="23"/>
      <c r="AM68" s="5">
        <v>30</v>
      </c>
      <c r="AN68" s="22"/>
      <c r="AO68" s="23"/>
      <c r="AP68" s="15" t="str">
        <f>SUM(W68:AO68)</f>
        <v>0</v>
      </c>
      <c r="AQ68" s="23">
        <v>192</v>
      </c>
    </row>
    <row r="69" spans="1:99" customHeight="1" ht="13.5">
      <c r="A69" s="86" t="s">
        <v>178</v>
      </c>
      <c r="B69" s="87" t="s">
        <v>165</v>
      </c>
      <c r="C69" s="126"/>
      <c r="D69" s="127"/>
      <c r="E69" s="127"/>
      <c r="F69" s="127"/>
      <c r="G69" s="204"/>
      <c r="H69" s="204"/>
      <c r="I69" s="168"/>
      <c r="J69" s="168"/>
      <c r="K69" s="168"/>
      <c r="L69" s="168"/>
      <c r="M69" s="128" t="s">
        <v>166</v>
      </c>
      <c r="N69" s="169"/>
      <c r="O69" s="170" t="s">
        <v>167</v>
      </c>
      <c r="P69" s="86"/>
      <c r="Q69" s="133" t="s">
        <v>168</v>
      </c>
      <c r="R69" s="86"/>
      <c r="S69" s="86">
        <v>108</v>
      </c>
      <c r="T69" s="86" t="s">
        <v>169</v>
      </c>
      <c r="U69" s="86" t="s">
        <v>47</v>
      </c>
      <c r="V69" s="88"/>
      <c r="W69" s="86"/>
      <c r="X69" s="86">
        <v>36</v>
      </c>
      <c r="Y69" s="171"/>
      <c r="Z69" s="89"/>
      <c r="AA69" s="86">
        <v>36</v>
      </c>
      <c r="AB69" s="86"/>
      <c r="AC69" s="171"/>
      <c r="AD69" s="89"/>
      <c r="AE69" s="86">
        <v>36</v>
      </c>
      <c r="AF69" s="89"/>
      <c r="AG69" s="86"/>
      <c r="AH69" s="171"/>
      <c r="AI69" s="89"/>
      <c r="AJ69" s="86"/>
      <c r="AK69" s="171"/>
      <c r="AL69" s="89"/>
      <c r="AM69" s="86"/>
      <c r="AN69" s="171"/>
      <c r="AO69" s="89"/>
      <c r="AP69" s="90" t="str">
        <f>SUM(W69:AO69)</f>
        <v>0</v>
      </c>
      <c r="AQ69" s="88"/>
    </row>
    <row r="70" spans="1:99" customHeight="1" ht="16.5">
      <c r="A70" s="86" t="s">
        <v>179</v>
      </c>
      <c r="B70" s="87" t="s">
        <v>171</v>
      </c>
      <c r="C70" s="126"/>
      <c r="D70" s="127"/>
      <c r="E70" s="127"/>
      <c r="F70" s="127"/>
      <c r="G70" s="204"/>
      <c r="H70" s="204"/>
      <c r="I70" s="168"/>
      <c r="J70" s="168"/>
      <c r="K70" s="168"/>
      <c r="L70" s="168"/>
      <c r="M70" s="128" t="s">
        <v>166</v>
      </c>
      <c r="N70" s="169"/>
      <c r="O70" s="170" t="s">
        <v>167</v>
      </c>
      <c r="P70" s="86"/>
      <c r="Q70" s="133" t="s">
        <v>168</v>
      </c>
      <c r="R70" s="86"/>
      <c r="S70" s="86">
        <v>144</v>
      </c>
      <c r="T70" s="86" t="s">
        <v>169</v>
      </c>
      <c r="U70" s="86" t="s">
        <v>47</v>
      </c>
      <c r="V70" s="88"/>
      <c r="W70" s="86"/>
      <c r="X70" s="86"/>
      <c r="Y70" s="171"/>
      <c r="Z70" s="89"/>
      <c r="AA70" s="86"/>
      <c r="AB70" s="86"/>
      <c r="AC70" s="171"/>
      <c r="AD70" s="89"/>
      <c r="AE70" s="86"/>
      <c r="AF70" s="89"/>
      <c r="AG70" s="86">
        <v>36</v>
      </c>
      <c r="AH70" s="171"/>
      <c r="AI70" s="89"/>
      <c r="AJ70" s="86">
        <v>36</v>
      </c>
      <c r="AK70" s="171"/>
      <c r="AL70" s="89"/>
      <c r="AM70" s="86">
        <v>72</v>
      </c>
      <c r="AN70" s="171"/>
      <c r="AO70" s="89"/>
      <c r="AP70" s="90" t="str">
        <f>SUM(W70:AO70)</f>
        <v>0</v>
      </c>
      <c r="AQ70" s="88"/>
    </row>
    <row r="71" spans="1:99" customHeight="1" ht="13.5">
      <c r="A71" s="48" t="s">
        <v>180</v>
      </c>
      <c r="B71" s="49" t="s">
        <v>181</v>
      </c>
      <c r="C71" s="12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5" t="str">
        <f>SUM(W71:AO71)</f>
        <v>0</v>
      </c>
      <c r="AQ71" s="174"/>
    </row>
    <row r="72" spans="1:99" customHeight="1" ht="21.75">
      <c r="A72" s="11" t="s">
        <v>182</v>
      </c>
      <c r="B72" s="44" t="s">
        <v>183</v>
      </c>
      <c r="C72" s="63"/>
      <c r="D72" s="61"/>
      <c r="E72" s="61"/>
      <c r="F72" s="61"/>
      <c r="G72" s="61"/>
      <c r="H72" s="61"/>
      <c r="I72" s="113"/>
      <c r="J72" s="113"/>
      <c r="K72" s="113"/>
      <c r="L72" s="113"/>
      <c r="M72" s="113" t="s">
        <v>161</v>
      </c>
      <c r="N72" s="11"/>
      <c r="O72" s="11" t="str">
        <f>O73+O74</f>
        <v>0</v>
      </c>
      <c r="P72" s="11" t="str">
        <f>P73+P74</f>
        <v>0</v>
      </c>
      <c r="Q72" s="11" t="str">
        <f>Q73+Q74</f>
        <v>0</v>
      </c>
      <c r="R72" s="11" t="str">
        <f>R73+R74</f>
        <v>0</v>
      </c>
      <c r="S72" s="14" t="str">
        <f>SUM(S73:S76)</f>
        <v>0</v>
      </c>
      <c r="T72" s="14" t="str">
        <f>SUM(T73:T76)</f>
        <v>0</v>
      </c>
      <c r="U72" s="14" t="str">
        <f>SUM(U73:U76)</f>
        <v>0</v>
      </c>
      <c r="V72" s="14" t="str">
        <f>SUM(V73:V76)</f>
        <v>0</v>
      </c>
      <c r="W72" s="14" t="str">
        <f>SUM(W73:W76)</f>
        <v>0</v>
      </c>
      <c r="X72" s="14" t="str">
        <f>SUM(X73:X76)</f>
        <v>0</v>
      </c>
      <c r="Y72" s="14" t="str">
        <f>SUM(Y73:Y76)</f>
        <v>0</v>
      </c>
      <c r="Z72" s="14" t="str">
        <f>SUM(Z73:Z76)</f>
        <v>0</v>
      </c>
      <c r="AA72" s="14" t="str">
        <f>SUM(AA73:AA76)</f>
        <v>0</v>
      </c>
      <c r="AB72" s="14" t="str">
        <f>SUM(AB73:AB76)</f>
        <v>0</v>
      </c>
      <c r="AC72" s="14" t="str">
        <f>SUM(AC73:AC76)</f>
        <v>0</v>
      </c>
      <c r="AD72" s="14" t="str">
        <f>SUM(AD73:AD76)</f>
        <v>0</v>
      </c>
      <c r="AE72" s="14" t="str">
        <f>SUM(AE73:AE76)</f>
        <v>0</v>
      </c>
      <c r="AF72" s="14" t="str">
        <f>SUM(AF73:AF76)</f>
        <v>0</v>
      </c>
      <c r="AG72" s="14" t="str">
        <f>SUM(AG73:AG76)</f>
        <v>0</v>
      </c>
      <c r="AH72" s="14" t="str">
        <f>SUM(AH73:AH76)</f>
        <v>0</v>
      </c>
      <c r="AI72" s="14" t="str">
        <f>SUM(AI73:AI76)</f>
        <v>0</v>
      </c>
      <c r="AJ72" s="14" t="str">
        <f>SUM(AJ73:AJ76)</f>
        <v>0</v>
      </c>
      <c r="AK72" s="14" t="str">
        <f>SUM(AK73:AK76)</f>
        <v>0</v>
      </c>
      <c r="AL72" s="14" t="str">
        <f>SUM(AL73:AL76)</f>
        <v>0</v>
      </c>
      <c r="AM72" s="14" t="str">
        <f>SUM(AM73:AM76)</f>
        <v>0</v>
      </c>
      <c r="AN72" s="14" t="str">
        <f>SUM(AN73:AN76)</f>
        <v>0</v>
      </c>
      <c r="AO72" s="14" t="str">
        <f>SUM(AO73:AO76)</f>
        <v>0</v>
      </c>
      <c r="AP72" s="14" t="str">
        <f>SUM(AP73:AP76)</f>
        <v>0</v>
      </c>
      <c r="AQ72" s="14" t="str">
        <f>SUM(AQ73:AQ76)</f>
        <v>0</v>
      </c>
      <c r="AR72" s="46" t="str">
        <f>SUM(AP73:AP76)</f>
        <v>0</v>
      </c>
    </row>
    <row r="73" spans="1:99" customHeight="1" ht="26.25">
      <c r="A73" s="31" t="s">
        <v>184</v>
      </c>
      <c r="B73" s="34" t="s">
        <v>185</v>
      </c>
      <c r="C73" s="121"/>
      <c r="D73" s="122"/>
      <c r="E73" s="122"/>
      <c r="F73" s="122"/>
      <c r="G73" s="122"/>
      <c r="H73" s="122"/>
      <c r="I73" s="166"/>
      <c r="J73" s="166"/>
      <c r="K73" s="166"/>
      <c r="L73" s="150" t="s">
        <v>76</v>
      </c>
      <c r="M73" s="123"/>
      <c r="N73" s="22"/>
      <c r="O73" s="5" t="str">
        <f>SUM(Q73:S73)</f>
        <v>0</v>
      </c>
      <c r="P73" s="22"/>
      <c r="Q73" s="22">
        <v>75</v>
      </c>
      <c r="R73" s="22"/>
      <c r="S73" s="5" t="str">
        <f>SUM(T73:U73)</f>
        <v>0</v>
      </c>
      <c r="T73" s="19">
        <v>111</v>
      </c>
      <c r="U73" s="19">
        <v>70</v>
      </c>
      <c r="V73" s="35"/>
      <c r="W73" s="5"/>
      <c r="X73" s="5">
        <v>41</v>
      </c>
      <c r="Y73" s="22"/>
      <c r="Z73" s="23"/>
      <c r="AA73" s="5">
        <v>28</v>
      </c>
      <c r="AB73" s="5">
        <v>49</v>
      </c>
      <c r="AC73" s="22"/>
      <c r="AD73" s="23"/>
      <c r="AE73" s="5"/>
      <c r="AF73" s="23"/>
      <c r="AG73" s="5">
        <v>43</v>
      </c>
      <c r="AH73" s="22"/>
      <c r="AI73" s="23"/>
      <c r="AJ73" s="5">
        <v>20</v>
      </c>
      <c r="AK73" s="22"/>
      <c r="AL73" s="23"/>
      <c r="AM73" s="5"/>
      <c r="AN73" s="22"/>
      <c r="AO73" s="23"/>
      <c r="AP73" s="15" t="str">
        <f>SUM(W73:AO73)</f>
        <v>0</v>
      </c>
      <c r="AQ73" s="23"/>
    </row>
    <row r="74" spans="1:99" customHeight="1" ht="21.75">
      <c r="A74" s="31" t="s">
        <v>186</v>
      </c>
      <c r="B74" s="34" t="s">
        <v>187</v>
      </c>
      <c r="C74" s="121"/>
      <c r="D74" s="122"/>
      <c r="E74" s="122"/>
      <c r="F74" s="122"/>
      <c r="G74" s="122"/>
      <c r="H74" s="122"/>
      <c r="I74" s="166"/>
      <c r="J74" s="166"/>
      <c r="K74" s="166"/>
      <c r="L74" s="166"/>
      <c r="M74" s="150" t="s">
        <v>76</v>
      </c>
      <c r="N74" s="22"/>
      <c r="O74" s="5" t="str">
        <f>SUM(Q74:S74)</f>
        <v>0</v>
      </c>
      <c r="P74" s="22"/>
      <c r="Q74" s="22">
        <v>75</v>
      </c>
      <c r="R74" s="22"/>
      <c r="S74" s="5" t="str">
        <f>SUM(T74:U74)</f>
        <v>0</v>
      </c>
      <c r="T74" s="19">
        <v>110</v>
      </c>
      <c r="U74" s="19">
        <v>90</v>
      </c>
      <c r="V74" s="35"/>
      <c r="W74" s="5"/>
      <c r="X74" s="5"/>
      <c r="Y74" s="22"/>
      <c r="Z74" s="23"/>
      <c r="AA74" s="5"/>
      <c r="AB74" s="5"/>
      <c r="AC74" s="22"/>
      <c r="AD74" s="23"/>
      <c r="AE74" s="5"/>
      <c r="AF74" s="23"/>
      <c r="AG74" s="5">
        <v>100</v>
      </c>
      <c r="AH74" s="22"/>
      <c r="AI74" s="23"/>
      <c r="AJ74" s="5">
        <v>41</v>
      </c>
      <c r="AK74" s="22"/>
      <c r="AL74" s="23"/>
      <c r="AM74" s="5">
        <v>59</v>
      </c>
      <c r="AN74" s="22"/>
      <c r="AO74" s="23"/>
      <c r="AP74" s="15" t="str">
        <f>SUM(W74:AO74)</f>
        <v>0</v>
      </c>
      <c r="AQ74" s="23"/>
    </row>
    <row r="75" spans="1:99" customHeight="1" ht="13.5">
      <c r="A75" s="86" t="s">
        <v>188</v>
      </c>
      <c r="B75" s="87" t="s">
        <v>165</v>
      </c>
      <c r="C75" s="126"/>
      <c r="D75" s="127"/>
      <c r="E75" s="127"/>
      <c r="F75" s="127"/>
      <c r="G75" s="204"/>
      <c r="H75" s="204"/>
      <c r="I75" s="168"/>
      <c r="J75" s="168"/>
      <c r="K75" s="168"/>
      <c r="L75" s="168"/>
      <c r="M75" s="128" t="s">
        <v>166</v>
      </c>
      <c r="N75" s="169"/>
      <c r="O75" s="170" t="s">
        <v>167</v>
      </c>
      <c r="P75" s="86"/>
      <c r="Q75" s="133" t="s">
        <v>168</v>
      </c>
      <c r="R75" s="86"/>
      <c r="S75" s="86">
        <v>108</v>
      </c>
      <c r="T75" s="86" t="s">
        <v>169</v>
      </c>
      <c r="U75" s="86" t="s">
        <v>45</v>
      </c>
      <c r="V75" s="88"/>
      <c r="W75" s="86"/>
      <c r="X75" s="86">
        <v>36</v>
      </c>
      <c r="Y75" s="171"/>
      <c r="Z75" s="89"/>
      <c r="AA75" s="86">
        <v>36</v>
      </c>
      <c r="AB75" s="86">
        <v>36</v>
      </c>
      <c r="AC75" s="171"/>
      <c r="AD75" s="89"/>
      <c r="AE75" s="86"/>
      <c r="AF75" s="89"/>
      <c r="AG75" s="86"/>
      <c r="AH75" s="171"/>
      <c r="AI75" s="89"/>
      <c r="AJ75" s="86"/>
      <c r="AK75" s="171"/>
      <c r="AL75" s="89"/>
      <c r="AM75" s="86"/>
      <c r="AN75" s="171"/>
      <c r="AO75" s="89"/>
      <c r="AP75" s="90" t="str">
        <f>SUM(W75:AO75)</f>
        <v>0</v>
      </c>
      <c r="AQ75" s="88"/>
    </row>
    <row r="76" spans="1:99" customHeight="1" ht="15.75">
      <c r="A76" s="86" t="s">
        <v>189</v>
      </c>
      <c r="B76" s="87" t="s">
        <v>171</v>
      </c>
      <c r="C76" s="126"/>
      <c r="D76" s="127"/>
      <c r="E76" s="127"/>
      <c r="F76" s="127"/>
      <c r="G76" s="204"/>
      <c r="H76" s="204"/>
      <c r="I76" s="168"/>
      <c r="J76" s="168"/>
      <c r="K76" s="168"/>
      <c r="L76" s="168"/>
      <c r="M76" s="128" t="s">
        <v>166</v>
      </c>
      <c r="N76" s="169"/>
      <c r="O76" s="170" t="s">
        <v>167</v>
      </c>
      <c r="P76" s="86"/>
      <c r="Q76" s="133" t="s">
        <v>168</v>
      </c>
      <c r="R76" s="86"/>
      <c r="S76" s="86">
        <v>234</v>
      </c>
      <c r="T76" s="86" t="s">
        <v>169</v>
      </c>
      <c r="U76" s="86" t="s">
        <v>50</v>
      </c>
      <c r="V76" s="88"/>
      <c r="W76" s="86"/>
      <c r="X76" s="86"/>
      <c r="Y76" s="171"/>
      <c r="Z76" s="89"/>
      <c r="AA76" s="86"/>
      <c r="AB76" s="86">
        <v>36</v>
      </c>
      <c r="AC76" s="171"/>
      <c r="AD76" s="89"/>
      <c r="AE76" s="86"/>
      <c r="AF76" s="89"/>
      <c r="AG76" s="86">
        <v>54</v>
      </c>
      <c r="AH76" s="175"/>
      <c r="AI76" s="89"/>
      <c r="AJ76" s="86">
        <v>90</v>
      </c>
      <c r="AK76" s="171"/>
      <c r="AL76" s="89"/>
      <c r="AM76" s="86">
        <v>54</v>
      </c>
      <c r="AN76" s="175"/>
      <c r="AO76" s="89"/>
      <c r="AP76" s="90" t="str">
        <f>SUM(W76:AO76)</f>
        <v>0</v>
      </c>
      <c r="AQ76" s="88"/>
    </row>
    <row r="77" spans="1:99" customHeight="1" ht="13.5">
      <c r="A77" s="48" t="s">
        <v>190</v>
      </c>
      <c r="B77" s="49" t="s">
        <v>181</v>
      </c>
      <c r="C77" s="12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5" t="str">
        <f>SUM(W77:AO77)</f>
        <v>0</v>
      </c>
      <c r="AQ77" s="174"/>
    </row>
    <row r="78" spans="1:99" customHeight="1" ht="21.75">
      <c r="A78" s="11" t="s">
        <v>191</v>
      </c>
      <c r="B78" s="44" t="s">
        <v>192</v>
      </c>
      <c r="C78" s="63"/>
      <c r="D78" s="61"/>
      <c r="E78" s="61"/>
      <c r="F78" s="61"/>
      <c r="G78" s="61"/>
      <c r="H78" s="61"/>
      <c r="I78" s="113"/>
      <c r="J78" s="113"/>
      <c r="K78" s="113"/>
      <c r="L78" s="113" t="s">
        <v>161</v>
      </c>
      <c r="M78" s="64"/>
      <c r="N78" s="11"/>
      <c r="O78" s="11" t="str">
        <f>O79</f>
        <v>0</v>
      </c>
      <c r="P78" s="11" t="str">
        <f>P79</f>
        <v>0</v>
      </c>
      <c r="Q78" s="11" t="str">
        <f>Q79</f>
        <v>0</v>
      </c>
      <c r="R78" s="11" t="str">
        <f>R79</f>
        <v>0</v>
      </c>
      <c r="S78" s="14" t="str">
        <f>SUM(S79:S81)</f>
        <v>0</v>
      </c>
      <c r="T78" s="14" t="str">
        <f>SUM(T79:T81)</f>
        <v>0</v>
      </c>
      <c r="U78" s="14" t="str">
        <f>SUM(U79:U81)</f>
        <v>0</v>
      </c>
      <c r="V78" s="14" t="str">
        <f>SUM(V79:V81)</f>
        <v>0</v>
      </c>
      <c r="W78" s="14" t="str">
        <f>SUM(W79:W81)</f>
        <v>0</v>
      </c>
      <c r="X78" s="14" t="str">
        <f>SUM(X79:X81)</f>
        <v>0</v>
      </c>
      <c r="Y78" s="14" t="str">
        <f>SUM(Y79:Y81)</f>
        <v>0</v>
      </c>
      <c r="Z78" s="14" t="str">
        <f>SUM(Z79:Z81)</f>
        <v>0</v>
      </c>
      <c r="AA78" s="14" t="str">
        <f>SUM(AA79:AA81)</f>
        <v>0</v>
      </c>
      <c r="AB78" s="14" t="str">
        <f>SUM(AB79:AB81)</f>
        <v>0</v>
      </c>
      <c r="AC78" s="14" t="str">
        <f>SUM(AC79:AC81)</f>
        <v>0</v>
      </c>
      <c r="AD78" s="14" t="str">
        <f>SUM(AD79:AD81)</f>
        <v>0</v>
      </c>
      <c r="AE78" s="14" t="str">
        <f>SUM(AE79:AE81)</f>
        <v>0</v>
      </c>
      <c r="AF78" s="14" t="str">
        <f>SUM(AF79:AF81)</f>
        <v>0</v>
      </c>
      <c r="AG78" s="14" t="str">
        <f>SUM(AG79:AG81)</f>
        <v>0</v>
      </c>
      <c r="AH78" s="14" t="str">
        <f>SUM(AH79:AH81)</f>
        <v>0</v>
      </c>
      <c r="AI78" s="14" t="str">
        <f>SUM(AI79:AI81)</f>
        <v>0</v>
      </c>
      <c r="AJ78" s="14" t="str">
        <f>SUM(AJ79:AJ81)</f>
        <v>0</v>
      </c>
      <c r="AK78" s="14" t="str">
        <f>SUM(AK79:AK81)</f>
        <v>0</v>
      </c>
      <c r="AL78" s="14" t="str">
        <f>SUM(AL79:AL81)</f>
        <v>0</v>
      </c>
      <c r="AM78" s="14" t="str">
        <f>SUM(AM79:AM81)</f>
        <v>0</v>
      </c>
      <c r="AN78" s="14" t="str">
        <f>SUM(AN79:AN81)</f>
        <v>0</v>
      </c>
      <c r="AO78" s="14" t="str">
        <f>SUM(AO79:AO81)</f>
        <v>0</v>
      </c>
      <c r="AP78" s="14" t="str">
        <f>SUM(AP79:AP81)</f>
        <v>0</v>
      </c>
      <c r="AQ78" s="14" t="str">
        <f>SUM(AQ79:AQ81)</f>
        <v>0</v>
      </c>
      <c r="AR78" s="46" t="str">
        <f>SUM(AP79:AP81)</f>
        <v>0</v>
      </c>
    </row>
    <row r="79" spans="1:99" customHeight="1" ht="23.25">
      <c r="A79" s="31" t="s">
        <v>193</v>
      </c>
      <c r="B79" s="34" t="s">
        <v>194</v>
      </c>
      <c r="C79" s="121"/>
      <c r="D79" s="122"/>
      <c r="E79" s="122"/>
      <c r="F79" s="122"/>
      <c r="G79" s="122"/>
      <c r="H79" s="122"/>
      <c r="I79" s="166"/>
      <c r="J79" s="166"/>
      <c r="K79" s="166"/>
      <c r="L79" s="150" t="s">
        <v>76</v>
      </c>
      <c r="M79" s="123"/>
      <c r="N79" s="22"/>
      <c r="O79" s="5" t="str">
        <f>SUM(Q79:S79)</f>
        <v>0</v>
      </c>
      <c r="P79" s="22"/>
      <c r="Q79" s="22">
        <v>43</v>
      </c>
      <c r="R79" s="22"/>
      <c r="S79" s="5" t="str">
        <f>SUM(T79:U79)</f>
        <v>0</v>
      </c>
      <c r="T79" s="19">
        <v>75</v>
      </c>
      <c r="U79" s="19">
        <v>30</v>
      </c>
      <c r="V79" s="35"/>
      <c r="W79" s="5"/>
      <c r="X79" s="5"/>
      <c r="Y79" s="22"/>
      <c r="Z79" s="23"/>
      <c r="AA79" s="5"/>
      <c r="AB79" s="5">
        <v>85</v>
      </c>
      <c r="AC79" s="22"/>
      <c r="AD79" s="23"/>
      <c r="AE79" s="5"/>
      <c r="AF79" s="23"/>
      <c r="AG79" s="5"/>
      <c r="AH79" s="22"/>
      <c r="AI79" s="23"/>
      <c r="AJ79" s="5">
        <v>20</v>
      </c>
      <c r="AK79" s="22"/>
      <c r="AL79" s="23"/>
      <c r="AM79" s="5"/>
      <c r="AN79" s="22"/>
      <c r="AO79" s="23"/>
      <c r="AP79" s="15" t="str">
        <f>SUM(W79:AO79)</f>
        <v>0</v>
      </c>
      <c r="AQ79" s="23"/>
    </row>
    <row r="80" spans="1:99" customHeight="1" ht="13.5">
      <c r="A80" s="31" t="s">
        <v>195</v>
      </c>
      <c r="B80" s="87" t="s">
        <v>165</v>
      </c>
      <c r="C80" s="126"/>
      <c r="D80" s="127"/>
      <c r="E80" s="127"/>
      <c r="F80" s="127"/>
      <c r="G80" s="204"/>
      <c r="H80" s="204"/>
      <c r="I80" s="168"/>
      <c r="J80" s="168"/>
      <c r="K80" s="168"/>
      <c r="L80" s="168"/>
      <c r="M80" s="128" t="s">
        <v>166</v>
      </c>
      <c r="N80" s="169"/>
      <c r="O80" s="170" t="s">
        <v>167</v>
      </c>
      <c r="P80" s="86"/>
      <c r="Q80" s="133" t="s">
        <v>168</v>
      </c>
      <c r="R80" s="86"/>
      <c r="S80" s="86">
        <v>36</v>
      </c>
      <c r="T80" s="86" t="s">
        <v>169</v>
      </c>
      <c r="U80" s="86" t="s">
        <v>44</v>
      </c>
      <c r="V80" s="88"/>
      <c r="W80" s="86"/>
      <c r="X80" s="86"/>
      <c r="Y80" s="171"/>
      <c r="Z80" s="89"/>
      <c r="AA80" s="86"/>
      <c r="AB80" s="86">
        <v>36</v>
      </c>
      <c r="AC80" s="171"/>
      <c r="AD80" s="89"/>
      <c r="AE80" s="86"/>
      <c r="AF80" s="89"/>
      <c r="AG80" s="86"/>
      <c r="AH80" s="171"/>
      <c r="AI80" s="89"/>
      <c r="AJ80" s="86"/>
      <c r="AK80" s="171"/>
      <c r="AL80" s="89"/>
      <c r="AM80" s="86"/>
      <c r="AN80" s="171"/>
      <c r="AO80" s="89"/>
      <c r="AP80" s="90" t="str">
        <f>SUM(W80:AO80)</f>
        <v>0</v>
      </c>
      <c r="AQ80" s="88"/>
    </row>
    <row r="81" spans="1:99" customHeight="1" ht="15.75">
      <c r="A81" s="31" t="s">
        <v>196</v>
      </c>
      <c r="B81" s="87" t="s">
        <v>171</v>
      </c>
      <c r="C81" s="126"/>
      <c r="D81" s="127"/>
      <c r="E81" s="127"/>
      <c r="F81" s="127"/>
      <c r="G81" s="204"/>
      <c r="H81" s="204"/>
      <c r="I81" s="168"/>
      <c r="J81" s="168"/>
      <c r="K81" s="168"/>
      <c r="L81" s="168"/>
      <c r="M81" s="128" t="s">
        <v>166</v>
      </c>
      <c r="N81" s="169"/>
      <c r="O81" s="170" t="s">
        <v>167</v>
      </c>
      <c r="P81" s="86"/>
      <c r="Q81" s="133" t="s">
        <v>168</v>
      </c>
      <c r="R81" s="86"/>
      <c r="S81" s="86">
        <v>36</v>
      </c>
      <c r="T81" s="86" t="s">
        <v>169</v>
      </c>
      <c r="U81" s="86">
        <v>1</v>
      </c>
      <c r="V81" s="88"/>
      <c r="W81" s="86"/>
      <c r="X81" s="86"/>
      <c r="Y81" s="171"/>
      <c r="Z81" s="89"/>
      <c r="AA81" s="86"/>
      <c r="AB81" s="86"/>
      <c r="AC81" s="171"/>
      <c r="AD81" s="89"/>
      <c r="AE81" s="86"/>
      <c r="AF81" s="89"/>
      <c r="AG81" s="86"/>
      <c r="AH81" s="171"/>
      <c r="AI81" s="89"/>
      <c r="AJ81" s="86">
        <v>36</v>
      </c>
      <c r="AK81" s="171"/>
      <c r="AL81" s="89"/>
      <c r="AM81" s="86"/>
      <c r="AN81" s="171"/>
      <c r="AO81" s="89"/>
      <c r="AP81" s="90" t="str">
        <f>SUM(W81:AO81)</f>
        <v>0</v>
      </c>
      <c r="AQ81" s="88"/>
    </row>
    <row r="82" spans="1:99" customHeight="1" ht="13.5">
      <c r="A82" s="48" t="s">
        <v>197</v>
      </c>
      <c r="B82" s="49" t="s">
        <v>181</v>
      </c>
      <c r="C82" s="12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5" t="str">
        <f>SUM(W82:AO82)</f>
        <v>0</v>
      </c>
      <c r="AQ82" s="174"/>
    </row>
    <row r="83" spans="1:99" customHeight="1" ht="28.5">
      <c r="A83" s="11" t="s">
        <v>198</v>
      </c>
      <c r="B83" s="44" t="s">
        <v>199</v>
      </c>
      <c r="C83" s="63"/>
      <c r="D83" s="61"/>
      <c r="E83" s="61"/>
      <c r="F83" s="61"/>
      <c r="G83" s="61"/>
      <c r="H83" s="61"/>
      <c r="I83" s="113"/>
      <c r="J83" s="113"/>
      <c r="K83" s="113"/>
      <c r="L83" s="113"/>
      <c r="M83" s="113" t="s">
        <v>161</v>
      </c>
      <c r="N83" s="11"/>
      <c r="O83" s="11" t="str">
        <f>O84+O85</f>
        <v>0</v>
      </c>
      <c r="P83" s="11" t="str">
        <f>P84+P85</f>
        <v>0</v>
      </c>
      <c r="Q83" s="11" t="str">
        <f>Q84+Q85</f>
        <v>0</v>
      </c>
      <c r="R83" s="11" t="str">
        <f>R84+R85</f>
        <v>0</v>
      </c>
      <c r="S83" s="14" t="str">
        <f>SUM(S84:S87)</f>
        <v>0</v>
      </c>
      <c r="T83" s="14" t="str">
        <f>SUM(T84:T87)</f>
        <v>0</v>
      </c>
      <c r="U83" s="14" t="str">
        <f>SUM(U84:U87)</f>
        <v>0</v>
      </c>
      <c r="V83" s="14" t="str">
        <f>SUM(V84:V87)</f>
        <v>0</v>
      </c>
      <c r="W83" s="14" t="str">
        <f>SUM(W84:W87)</f>
        <v>0</v>
      </c>
      <c r="X83" s="14" t="str">
        <f>SUM(X84:X87)</f>
        <v>0</v>
      </c>
      <c r="Y83" s="14" t="str">
        <f>SUM(Y84:Y87)</f>
        <v>0</v>
      </c>
      <c r="Z83" s="14" t="str">
        <f>SUM(Z84:Z87)</f>
        <v>0</v>
      </c>
      <c r="AA83" s="14" t="str">
        <f>SUM(AA84:AA87)</f>
        <v>0</v>
      </c>
      <c r="AB83" s="14" t="str">
        <f>SUM(AB84:AB87)</f>
        <v>0</v>
      </c>
      <c r="AC83" s="14" t="str">
        <f>SUM(AC84:AC87)</f>
        <v>0</v>
      </c>
      <c r="AD83" s="14" t="str">
        <f>SUM(AD84:AD87)</f>
        <v>0</v>
      </c>
      <c r="AE83" s="14" t="str">
        <f>SUM(AE84:AE87)</f>
        <v>0</v>
      </c>
      <c r="AF83" s="14" t="str">
        <f>SUM(AF84:AF87)</f>
        <v>0</v>
      </c>
      <c r="AG83" s="14" t="str">
        <f>SUM(AG84:AG87)</f>
        <v>0</v>
      </c>
      <c r="AH83" s="14" t="str">
        <f>SUM(AH84:AH87)</f>
        <v>0</v>
      </c>
      <c r="AI83" s="14" t="str">
        <f>SUM(AI84:AI87)</f>
        <v>0</v>
      </c>
      <c r="AJ83" s="14" t="str">
        <f>SUM(AJ84:AJ87)</f>
        <v>0</v>
      </c>
      <c r="AK83" s="14" t="str">
        <f>SUM(AK84:AK87)</f>
        <v>0</v>
      </c>
      <c r="AL83" s="14" t="str">
        <f>SUM(AL84:AL87)</f>
        <v>0</v>
      </c>
      <c r="AM83" s="14" t="str">
        <f>SUM(AM84:AM87)</f>
        <v>0</v>
      </c>
      <c r="AN83" s="14" t="str">
        <f>SUM(AN84:AN87)</f>
        <v>0</v>
      </c>
      <c r="AO83" s="14" t="str">
        <f>SUM(AO84:AO87)</f>
        <v>0</v>
      </c>
      <c r="AP83" s="14" t="str">
        <f>SUM(AP84:AP87)</f>
        <v>0</v>
      </c>
      <c r="AQ83" s="14" t="str">
        <f>SUM(AQ84:AQ87)</f>
        <v>0</v>
      </c>
      <c r="AR83" s="46" t="str">
        <f>SUM(AP84:AP87)</f>
        <v>0</v>
      </c>
    </row>
    <row r="84" spans="1:99" customHeight="1" ht="24.75">
      <c r="A84" s="31" t="s">
        <v>200</v>
      </c>
      <c r="B84" s="34" t="s">
        <v>201</v>
      </c>
      <c r="C84" s="121"/>
      <c r="D84" s="122"/>
      <c r="E84" s="122"/>
      <c r="F84" s="122"/>
      <c r="G84" s="122"/>
      <c r="H84" s="122"/>
      <c r="I84" s="166"/>
      <c r="J84" s="166"/>
      <c r="K84" s="166"/>
      <c r="L84" s="166"/>
      <c r="M84" s="150" t="s">
        <v>76</v>
      </c>
      <c r="N84" s="22"/>
      <c r="O84" s="5" t="str">
        <f>SUM(Q84:S84)</f>
        <v>0</v>
      </c>
      <c r="P84" s="22"/>
      <c r="Q84" s="22">
        <v>30</v>
      </c>
      <c r="R84" s="22"/>
      <c r="S84" s="5" t="str">
        <f>SUM(T84:U84)</f>
        <v>0</v>
      </c>
      <c r="T84" s="5">
        <v>56</v>
      </c>
      <c r="U84" s="5">
        <v>20</v>
      </c>
      <c r="V84" s="35"/>
      <c r="W84" s="5"/>
      <c r="X84" s="5"/>
      <c r="Y84" s="22"/>
      <c r="Z84" s="23"/>
      <c r="AA84" s="5"/>
      <c r="AB84" s="5"/>
      <c r="AC84" s="22"/>
      <c r="AD84" s="23"/>
      <c r="AE84" s="5">
        <v>27</v>
      </c>
      <c r="AF84" s="23"/>
      <c r="AG84" s="5"/>
      <c r="AH84" s="22"/>
      <c r="AI84" s="23"/>
      <c r="AJ84" s="5">
        <v>16</v>
      </c>
      <c r="AK84" s="22"/>
      <c r="AL84" s="23"/>
      <c r="AM84" s="5">
        <v>33</v>
      </c>
      <c r="AN84" s="22"/>
      <c r="AO84" s="23"/>
      <c r="AP84" s="15" t="str">
        <f>SUM(W84:AO84)</f>
        <v>0</v>
      </c>
      <c r="AQ84" s="23"/>
    </row>
    <row r="85" spans="1:99" customHeight="1" ht="23.25">
      <c r="A85" s="31" t="s">
        <v>202</v>
      </c>
      <c r="B85" s="34" t="s">
        <v>203</v>
      </c>
      <c r="C85" s="121"/>
      <c r="D85" s="122"/>
      <c r="E85" s="122"/>
      <c r="F85" s="122"/>
      <c r="G85" s="122"/>
      <c r="H85" s="122"/>
      <c r="I85" s="166"/>
      <c r="J85" s="150" t="s">
        <v>76</v>
      </c>
      <c r="K85" s="166"/>
      <c r="L85" s="166"/>
      <c r="M85" s="123"/>
      <c r="N85" s="22"/>
      <c r="O85" s="5" t="str">
        <f>SUM(Q85:S85)</f>
        <v>0</v>
      </c>
      <c r="P85" s="22"/>
      <c r="Q85" s="22">
        <v>18</v>
      </c>
      <c r="R85" s="22"/>
      <c r="S85" s="5" t="str">
        <f>SUM(T85:U85)</f>
        <v>0</v>
      </c>
      <c r="T85" s="5">
        <v>26</v>
      </c>
      <c r="U85" s="5">
        <v>10</v>
      </c>
      <c r="V85" s="35"/>
      <c r="W85" s="5"/>
      <c r="X85" s="5"/>
      <c r="Y85" s="22"/>
      <c r="Z85" s="23"/>
      <c r="AA85" s="5"/>
      <c r="AB85" s="5"/>
      <c r="AC85" s="22"/>
      <c r="AD85" s="23"/>
      <c r="AE85" s="5">
        <v>36</v>
      </c>
      <c r="AF85" s="23"/>
      <c r="AG85" s="5"/>
      <c r="AH85" s="22"/>
      <c r="AI85" s="23"/>
      <c r="AJ85" s="5"/>
      <c r="AK85" s="22"/>
      <c r="AL85" s="23"/>
      <c r="AM85" s="5"/>
      <c r="AN85" s="22"/>
      <c r="AO85" s="23"/>
      <c r="AP85" s="15" t="str">
        <f>SUM(W85:AO85)</f>
        <v>0</v>
      </c>
      <c r="AQ85" s="23">
        <v>36</v>
      </c>
    </row>
    <row r="86" spans="1:99" customHeight="1" ht="13.5">
      <c r="A86" s="86" t="s">
        <v>204</v>
      </c>
      <c r="B86" s="87" t="s">
        <v>165</v>
      </c>
      <c r="C86" s="126"/>
      <c r="D86" s="127"/>
      <c r="E86" s="127"/>
      <c r="F86" s="127"/>
      <c r="G86" s="204"/>
      <c r="H86" s="204"/>
      <c r="I86" s="168"/>
      <c r="J86" s="168"/>
      <c r="K86" s="168"/>
      <c r="L86" s="168"/>
      <c r="M86" s="128" t="s">
        <v>166</v>
      </c>
      <c r="N86" s="169"/>
      <c r="O86" s="170" t="s">
        <v>167</v>
      </c>
      <c r="P86" s="86"/>
      <c r="Q86" s="133" t="s">
        <v>168</v>
      </c>
      <c r="R86" s="86"/>
      <c r="S86" s="86">
        <v>36</v>
      </c>
      <c r="T86" s="86" t="s">
        <v>169</v>
      </c>
      <c r="U86" s="86" t="s">
        <v>44</v>
      </c>
      <c r="V86" s="88"/>
      <c r="W86" s="86"/>
      <c r="X86" s="86"/>
      <c r="Y86" s="171"/>
      <c r="Z86" s="89"/>
      <c r="AA86" s="86"/>
      <c r="AB86" s="86"/>
      <c r="AC86" s="171"/>
      <c r="AD86" s="89"/>
      <c r="AE86" s="86">
        <v>36</v>
      </c>
      <c r="AF86" s="89"/>
      <c r="AG86" s="86"/>
      <c r="AH86" s="171"/>
      <c r="AI86" s="89"/>
      <c r="AJ86" s="86"/>
      <c r="AK86" s="171"/>
      <c r="AL86" s="89"/>
      <c r="AM86" s="86"/>
      <c r="AN86" s="171"/>
      <c r="AO86" s="89"/>
      <c r="AP86" s="90" t="str">
        <f>SUM(W86:AO86)</f>
        <v>0</v>
      </c>
      <c r="AQ86" s="88"/>
    </row>
    <row r="87" spans="1:99" customHeight="1" ht="18">
      <c r="A87" s="86" t="s">
        <v>205</v>
      </c>
      <c r="B87" s="87" t="s">
        <v>171</v>
      </c>
      <c r="C87" s="126"/>
      <c r="D87" s="127"/>
      <c r="E87" s="127"/>
      <c r="F87" s="127"/>
      <c r="G87" s="204"/>
      <c r="H87" s="204"/>
      <c r="I87" s="168"/>
      <c r="J87" s="168"/>
      <c r="K87" s="168"/>
      <c r="L87" s="168"/>
      <c r="M87" s="128" t="s">
        <v>166</v>
      </c>
      <c r="N87" s="169"/>
      <c r="O87" s="170" t="s">
        <v>167</v>
      </c>
      <c r="P87" s="86"/>
      <c r="Q87" s="133" t="s">
        <v>168</v>
      </c>
      <c r="R87" s="86"/>
      <c r="S87" s="86">
        <v>36</v>
      </c>
      <c r="T87" s="86" t="s">
        <v>169</v>
      </c>
      <c r="U87" s="86">
        <v>1</v>
      </c>
      <c r="V87" s="88"/>
      <c r="W87" s="86"/>
      <c r="X87" s="86"/>
      <c r="Y87" s="171"/>
      <c r="Z87" s="89"/>
      <c r="AA87" s="86"/>
      <c r="AB87" s="86"/>
      <c r="AC87" s="171"/>
      <c r="AD87" s="89"/>
      <c r="AE87" s="86"/>
      <c r="AF87" s="89"/>
      <c r="AG87" s="86"/>
      <c r="AH87" s="171"/>
      <c r="AI87" s="89"/>
      <c r="AJ87" s="86"/>
      <c r="AK87" s="171"/>
      <c r="AL87" s="89"/>
      <c r="AM87" s="86">
        <v>36</v>
      </c>
      <c r="AN87" s="171"/>
      <c r="AO87" s="89"/>
      <c r="AP87" s="90" t="str">
        <f>SUM(W87:AO87)</f>
        <v>0</v>
      </c>
      <c r="AQ87" s="88"/>
    </row>
    <row r="88" spans="1:99" customHeight="1" ht="18.75">
      <c r="A88" s="48" t="s">
        <v>206</v>
      </c>
      <c r="B88" s="49" t="s">
        <v>181</v>
      </c>
      <c r="C88" s="12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5" t="str">
        <f>SUM(W88:AO88)</f>
        <v>0</v>
      </c>
      <c r="AQ88" s="174"/>
    </row>
    <row r="89" spans="1:99" customHeight="1" ht="35.25">
      <c r="A89" s="11" t="s">
        <v>207</v>
      </c>
      <c r="B89" s="44" t="s">
        <v>208</v>
      </c>
      <c r="C89" s="63"/>
      <c r="D89" s="61"/>
      <c r="E89" s="61"/>
      <c r="F89" s="61"/>
      <c r="G89" s="61"/>
      <c r="H89" s="61"/>
      <c r="I89" s="113"/>
      <c r="J89" s="113"/>
      <c r="K89" s="113"/>
      <c r="L89" s="113" t="s">
        <v>161</v>
      </c>
      <c r="M89" s="64"/>
      <c r="N89" s="11"/>
      <c r="O89" s="11" t="str">
        <f>O90</f>
        <v>0</v>
      </c>
      <c r="P89" s="11" t="str">
        <f>P90</f>
        <v>0</v>
      </c>
      <c r="Q89" s="11" t="str">
        <f>Q90</f>
        <v>0</v>
      </c>
      <c r="R89" s="11" t="str">
        <f>R90</f>
        <v>0</v>
      </c>
      <c r="S89" s="14" t="str">
        <f>SUM(S90:S92)</f>
        <v>0</v>
      </c>
      <c r="T89" s="14" t="str">
        <f>SUM(T90:T92)</f>
        <v>0</v>
      </c>
      <c r="U89" s="14" t="str">
        <f>SUM(U90:U92)</f>
        <v>0</v>
      </c>
      <c r="V89" s="14" t="str">
        <f>SUM(V90:V92)</f>
        <v>0</v>
      </c>
      <c r="W89" s="14" t="str">
        <f>SUM(W90:W92)</f>
        <v>0</v>
      </c>
      <c r="X89" s="14" t="str">
        <f>SUM(X90:X92)</f>
        <v>0</v>
      </c>
      <c r="Y89" s="14" t="str">
        <f>SUM(Y90:Y92)</f>
        <v>0</v>
      </c>
      <c r="Z89" s="14" t="str">
        <f>SUM(Z90:Z92)</f>
        <v>0</v>
      </c>
      <c r="AA89" s="14" t="str">
        <f>SUM(AA90:AA92)</f>
        <v>0</v>
      </c>
      <c r="AB89" s="14" t="str">
        <f>SUM(AB90:AB92)</f>
        <v>0</v>
      </c>
      <c r="AC89" s="14" t="str">
        <f>SUM(AC90:AC92)</f>
        <v>0</v>
      </c>
      <c r="AD89" s="14" t="str">
        <f>SUM(AD90:AD92)</f>
        <v>0</v>
      </c>
      <c r="AE89" s="14" t="str">
        <f>SUM(AE90:AE92)</f>
        <v>0</v>
      </c>
      <c r="AF89" s="14" t="str">
        <f>SUM(AF90:AF92)</f>
        <v>0</v>
      </c>
      <c r="AG89" s="14" t="str">
        <f>SUM(AG90:AG92)</f>
        <v>0</v>
      </c>
      <c r="AH89" s="14" t="str">
        <f>SUM(AH90:AH92)</f>
        <v>0</v>
      </c>
      <c r="AI89" s="14" t="str">
        <f>SUM(AI90:AI92)</f>
        <v>0</v>
      </c>
      <c r="AJ89" s="14" t="str">
        <f>SUM(AJ90:AJ92)</f>
        <v>0</v>
      </c>
      <c r="AK89" s="14" t="str">
        <f>SUM(AK90:AK92)</f>
        <v>0</v>
      </c>
      <c r="AL89" s="14" t="str">
        <f>SUM(AL90:AL92)</f>
        <v>0</v>
      </c>
      <c r="AM89" s="14" t="str">
        <f>SUM(AM90:AM92)</f>
        <v>0</v>
      </c>
      <c r="AN89" s="14" t="str">
        <f>SUM(AN90:AN92)</f>
        <v>0</v>
      </c>
      <c r="AO89" s="14" t="str">
        <f>SUM(AO90:AO92)</f>
        <v>0</v>
      </c>
      <c r="AP89" s="14" t="str">
        <f>SUM(AP90:AP92)</f>
        <v>0</v>
      </c>
      <c r="AQ89" s="14" t="str">
        <f>SUM(AQ90:AQ92)</f>
        <v>0</v>
      </c>
      <c r="AR89" s="46" t="str">
        <f>SUM(AP90:AP92)</f>
        <v>0</v>
      </c>
    </row>
    <row r="90" spans="1:99" customHeight="1" ht="29.25">
      <c r="A90" s="31" t="s">
        <v>209</v>
      </c>
      <c r="B90" s="34" t="s">
        <v>210</v>
      </c>
      <c r="C90" s="121"/>
      <c r="D90" s="122"/>
      <c r="E90" s="122"/>
      <c r="F90" s="122"/>
      <c r="G90" s="122"/>
      <c r="H90" s="122"/>
      <c r="I90" s="166"/>
      <c r="J90" s="150" t="s">
        <v>76</v>
      </c>
      <c r="K90" s="166"/>
      <c r="L90" s="166"/>
      <c r="M90" s="123"/>
      <c r="N90" s="22"/>
      <c r="O90" s="5" t="str">
        <f>SUM(Q90:S90)</f>
        <v>0</v>
      </c>
      <c r="P90" s="22"/>
      <c r="Q90" s="22">
        <v>36</v>
      </c>
      <c r="R90" s="22"/>
      <c r="S90" s="5" t="str">
        <f>SUM(T90:U90)</f>
        <v>0</v>
      </c>
      <c r="T90" s="5">
        <v>64</v>
      </c>
      <c r="U90" s="5">
        <v>40</v>
      </c>
      <c r="V90" s="35"/>
      <c r="W90" s="5"/>
      <c r="X90" s="5"/>
      <c r="Y90" s="22"/>
      <c r="Z90" s="23"/>
      <c r="AA90" s="5">
        <v>18</v>
      </c>
      <c r="AB90" s="5">
        <v>43</v>
      </c>
      <c r="AC90" s="22"/>
      <c r="AD90" s="23"/>
      <c r="AE90" s="5">
        <v>43</v>
      </c>
      <c r="AF90" s="23"/>
      <c r="AG90" s="5"/>
      <c r="AH90" s="22"/>
      <c r="AI90" s="23"/>
      <c r="AJ90" s="5"/>
      <c r="AK90" s="22"/>
      <c r="AL90" s="23"/>
      <c r="AM90" s="5"/>
      <c r="AN90" s="22"/>
      <c r="AO90" s="23"/>
      <c r="AP90" s="15" t="str">
        <f>SUM(W90:AO90)</f>
        <v>0</v>
      </c>
      <c r="AQ90" s="23">
        <v>104</v>
      </c>
    </row>
    <row r="91" spans="1:99" customHeight="1" ht="13.5">
      <c r="A91" s="86" t="s">
        <v>211</v>
      </c>
      <c r="B91" s="87" t="s">
        <v>165</v>
      </c>
      <c r="C91" s="126"/>
      <c r="D91" s="127"/>
      <c r="E91" s="127"/>
      <c r="F91" s="127"/>
      <c r="G91" s="204"/>
      <c r="H91" s="204"/>
      <c r="I91" s="168"/>
      <c r="J91" s="168"/>
      <c r="K91" s="168"/>
      <c r="L91" s="168"/>
      <c r="M91" s="128" t="s">
        <v>166</v>
      </c>
      <c r="N91" s="169"/>
      <c r="O91" s="170" t="s">
        <v>167</v>
      </c>
      <c r="P91" s="86"/>
      <c r="Q91" s="133" t="s">
        <v>168</v>
      </c>
      <c r="R91" s="86"/>
      <c r="S91" s="86">
        <v>54</v>
      </c>
      <c r="T91" s="86" t="s">
        <v>169</v>
      </c>
      <c r="U91" s="86" t="s">
        <v>212</v>
      </c>
      <c r="V91" s="88"/>
      <c r="W91" s="86"/>
      <c r="X91" s="86"/>
      <c r="Y91" s="171"/>
      <c r="Z91" s="89"/>
      <c r="AA91" s="86"/>
      <c r="AB91" s="86">
        <v>18</v>
      </c>
      <c r="AC91" s="171"/>
      <c r="AD91" s="89"/>
      <c r="AE91" s="86">
        <v>36</v>
      </c>
      <c r="AF91" s="89"/>
      <c r="AG91" s="86"/>
      <c r="AH91" s="171"/>
      <c r="AI91" s="89"/>
      <c r="AJ91" s="86"/>
      <c r="AK91" s="171"/>
      <c r="AL91" s="89"/>
      <c r="AM91" s="86"/>
      <c r="AN91" s="171"/>
      <c r="AO91" s="89"/>
      <c r="AP91" s="90" t="str">
        <f>SUM(W91:AO91)</f>
        <v>0</v>
      </c>
      <c r="AQ91" s="88"/>
    </row>
    <row r="92" spans="1:99" customHeight="1" ht="17.25">
      <c r="A92" s="86" t="s">
        <v>213</v>
      </c>
      <c r="B92" s="87" t="s">
        <v>171</v>
      </c>
      <c r="C92" s="126"/>
      <c r="D92" s="127"/>
      <c r="E92" s="127"/>
      <c r="F92" s="127"/>
      <c r="G92" s="204"/>
      <c r="H92" s="204"/>
      <c r="I92" s="168"/>
      <c r="J92" s="168"/>
      <c r="K92" s="168"/>
      <c r="L92" s="168"/>
      <c r="M92" s="128" t="s">
        <v>166</v>
      </c>
      <c r="N92" s="169"/>
      <c r="O92" s="170" t="s">
        <v>167</v>
      </c>
      <c r="P92" s="86"/>
      <c r="Q92" s="133" t="s">
        <v>168</v>
      </c>
      <c r="R92" s="86"/>
      <c r="S92" s="86">
        <v>72</v>
      </c>
      <c r="T92" s="86" t="s">
        <v>169</v>
      </c>
      <c r="U92" s="86">
        <v>2</v>
      </c>
      <c r="V92" s="88" t="s">
        <v>214</v>
      </c>
      <c r="W92" s="86"/>
      <c r="X92" s="86"/>
      <c r="Y92" s="171"/>
      <c r="Z92" s="89"/>
      <c r="AA92" s="86"/>
      <c r="AB92" s="86">
        <v>36</v>
      </c>
      <c r="AC92" s="171"/>
      <c r="AD92" s="91" t="s">
        <v>212</v>
      </c>
      <c r="AE92" s="86"/>
      <c r="AF92" s="89"/>
      <c r="AG92" s="86"/>
      <c r="AH92" s="171"/>
      <c r="AI92" s="89"/>
      <c r="AJ92" s="86">
        <v>36</v>
      </c>
      <c r="AK92" s="171"/>
      <c r="AL92" s="89"/>
      <c r="AM92" s="86"/>
      <c r="AN92" s="171"/>
      <c r="AO92" s="89"/>
      <c r="AP92" s="90" t="str">
        <f>SUM(W92:AO92)</f>
        <v>0</v>
      </c>
      <c r="AQ92" s="88"/>
    </row>
    <row r="93" spans="1:99" customHeight="1" ht="13.5">
      <c r="A93" s="48" t="s">
        <v>215</v>
      </c>
      <c r="B93" s="49" t="s">
        <v>181</v>
      </c>
      <c r="C93" s="12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4"/>
    </row>
    <row r="94" spans="1:99" customHeight="1" ht="24">
      <c r="A94" s="12"/>
      <c r="B94" s="32" t="s">
        <v>216</v>
      </c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11"/>
      <c r="Q94" s="50" t="s">
        <v>168</v>
      </c>
      <c r="R94" s="11"/>
      <c r="S94" s="11">
        <v>252</v>
      </c>
      <c r="T94" s="11" t="s">
        <v>169</v>
      </c>
      <c r="U94" s="196">
        <v>7</v>
      </c>
      <c r="V94" s="196"/>
      <c r="W94" s="11"/>
      <c r="X94" s="11"/>
      <c r="Y94" s="197"/>
      <c r="Z94" s="195"/>
      <c r="AA94" s="11"/>
      <c r="AB94" s="11">
        <v>72</v>
      </c>
      <c r="AC94" s="198"/>
      <c r="AD94" s="195"/>
      <c r="AE94" s="11">
        <v>72</v>
      </c>
      <c r="AF94" s="51"/>
      <c r="AG94" s="11">
        <v>72</v>
      </c>
      <c r="AH94" s="198"/>
      <c r="AI94" s="195"/>
      <c r="AJ94" s="11">
        <v>18</v>
      </c>
      <c r="AK94" s="198"/>
      <c r="AL94" s="195"/>
      <c r="AM94" s="11">
        <v>18</v>
      </c>
      <c r="AN94" s="198" t="str">
        <f>SUM(W94:AM94)</f>
        <v>0</v>
      </c>
      <c r="AO94" s="195"/>
      <c r="AP94" s="3"/>
      <c r="AQ94" s="3"/>
    </row>
    <row r="95" spans="1:99" customHeight="1" ht="23.25">
      <c r="A95" s="12"/>
      <c r="B95" s="32" t="s">
        <v>217</v>
      </c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11"/>
      <c r="Q95" s="50" t="s">
        <v>168</v>
      </c>
      <c r="R95" s="11"/>
      <c r="S95" s="11" t="str">
        <f>SUM(S96+S100)</f>
        <v>0</v>
      </c>
      <c r="T95" s="11" t="s">
        <v>169</v>
      </c>
      <c r="U95" s="196">
        <v>26</v>
      </c>
      <c r="V95" s="196"/>
      <c r="W95" s="11"/>
      <c r="X95" s="11">
        <v>108</v>
      </c>
      <c r="Y95" s="197"/>
      <c r="Z95" s="195"/>
      <c r="AA95" s="11" t="str">
        <f>SUM(AA96+AA100)</f>
        <v>0</v>
      </c>
      <c r="AB95" s="11" t="str">
        <f>SUM(AB96+AB100)</f>
        <v>0</v>
      </c>
      <c r="AC95" s="198"/>
      <c r="AD95" s="195"/>
      <c r="AE95" s="11" t="str">
        <f>SUM(AE96+AE100)</f>
        <v>0</v>
      </c>
      <c r="AF95" s="51"/>
      <c r="AG95" s="11">
        <v>126</v>
      </c>
      <c r="AH95" s="198"/>
      <c r="AI95" s="195"/>
      <c r="AJ95" s="11">
        <v>198</v>
      </c>
      <c r="AK95" s="198"/>
      <c r="AL95" s="195"/>
      <c r="AM95" s="11">
        <v>162</v>
      </c>
      <c r="AN95" s="198" t="str">
        <f>SUM(W95:AM95)</f>
        <v>0</v>
      </c>
      <c r="AO95" s="195"/>
      <c r="AP95" s="3"/>
      <c r="AQ95" s="3"/>
    </row>
    <row r="96" spans="1:99" customHeight="1" ht="13.5">
      <c r="A96" s="12"/>
      <c r="B96" s="32" t="s">
        <v>165</v>
      </c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11"/>
      <c r="Q96" s="50" t="s">
        <v>168</v>
      </c>
      <c r="R96" s="11"/>
      <c r="S96" s="11">
        <v>378</v>
      </c>
      <c r="T96" s="11" t="s">
        <v>169</v>
      </c>
      <c r="U96" s="196">
        <v>9</v>
      </c>
      <c r="V96" s="196"/>
      <c r="W96" s="11"/>
      <c r="X96" s="11">
        <v>108</v>
      </c>
      <c r="Y96" s="197"/>
      <c r="Z96" s="195"/>
      <c r="AA96" s="11">
        <v>72</v>
      </c>
      <c r="AB96" s="11">
        <v>90</v>
      </c>
      <c r="AC96" s="197"/>
      <c r="AD96" s="195"/>
      <c r="AE96" s="11">
        <v>108</v>
      </c>
      <c r="AF96" s="51"/>
      <c r="AG96" s="11"/>
      <c r="AH96" s="197"/>
      <c r="AI96" s="195"/>
      <c r="AJ96" s="11"/>
      <c r="AK96" s="197"/>
      <c r="AL96" s="195"/>
      <c r="AM96" s="11"/>
      <c r="AN96" s="198" t="str">
        <f>SUM(W96:AM96)</f>
        <v>0</v>
      </c>
      <c r="AO96" s="195"/>
      <c r="AP96" s="3"/>
      <c r="AQ96" s="3"/>
    </row>
    <row r="97" spans="1:99" customHeight="1" ht="13.5">
      <c r="A97" s="31"/>
      <c r="B97" s="52" t="s">
        <v>218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31"/>
      <c r="Q97" s="134" t="s">
        <v>168</v>
      </c>
      <c r="R97" s="31"/>
      <c r="S97" s="5">
        <v>378</v>
      </c>
      <c r="T97" s="31" t="s">
        <v>169</v>
      </c>
      <c r="U97" s="202">
        <v>9</v>
      </c>
      <c r="V97" s="202"/>
      <c r="W97" s="5"/>
      <c r="X97" s="11">
        <v>108</v>
      </c>
      <c r="Y97" s="197"/>
      <c r="Z97" s="195"/>
      <c r="AA97" s="11">
        <v>72</v>
      </c>
      <c r="AB97" s="11">
        <v>90</v>
      </c>
      <c r="AC97" s="197"/>
      <c r="AD97" s="195"/>
      <c r="AE97" s="11">
        <v>108</v>
      </c>
      <c r="AF97" s="51"/>
      <c r="AG97" s="5"/>
      <c r="AH97" s="233"/>
      <c r="AI97" s="234"/>
      <c r="AJ97" s="5"/>
      <c r="AK97" s="233"/>
      <c r="AL97" s="234"/>
      <c r="AM97" s="5"/>
      <c r="AN97" s="198" t="str">
        <f>SUM(W97:AM97)</f>
        <v>0</v>
      </c>
      <c r="AO97" s="195"/>
      <c r="AP97" s="3"/>
      <c r="AQ97" s="3"/>
    </row>
    <row r="98" spans="1:99" customHeight="1" ht="13.5">
      <c r="A98" s="31"/>
      <c r="B98" s="52" t="s">
        <v>219</v>
      </c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31"/>
      <c r="Q98" s="134" t="s">
        <v>168</v>
      </c>
      <c r="R98" s="31"/>
      <c r="S98" s="5"/>
      <c r="T98" s="31" t="s">
        <v>169</v>
      </c>
      <c r="U98" s="202"/>
      <c r="V98" s="202"/>
      <c r="W98" s="5"/>
      <c r="X98" s="5"/>
      <c r="Y98" s="199"/>
      <c r="Z98" s="200"/>
      <c r="AA98" s="5"/>
      <c r="AB98" s="5"/>
      <c r="AC98" s="199"/>
      <c r="AD98" s="200"/>
      <c r="AE98" s="5"/>
      <c r="AF98" s="176"/>
      <c r="AG98" s="5"/>
      <c r="AH98" s="199"/>
      <c r="AI98" s="200"/>
      <c r="AJ98" s="5"/>
      <c r="AK98" s="199"/>
      <c r="AL98" s="200"/>
      <c r="AM98" s="5"/>
      <c r="AN98" s="199"/>
      <c r="AO98" s="200"/>
      <c r="AP98" s="3"/>
      <c r="AQ98" s="3"/>
    </row>
    <row r="99" spans="1:99" customHeight="1" ht="3.75">
      <c r="A99" s="3"/>
      <c r="B99" s="4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99" customHeight="1" ht="27">
      <c r="A100" s="12"/>
      <c r="B100" s="32" t="s">
        <v>220</v>
      </c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11"/>
      <c r="Q100" s="50" t="s">
        <v>168</v>
      </c>
      <c r="R100" s="11"/>
      <c r="S100" s="11">
        <v>522</v>
      </c>
      <c r="T100" s="11" t="s">
        <v>169</v>
      </c>
      <c r="U100" s="196">
        <v>16</v>
      </c>
      <c r="V100" s="196"/>
      <c r="W100" s="11"/>
      <c r="X100" s="11"/>
      <c r="Y100" s="197"/>
      <c r="Z100" s="195"/>
      <c r="AA100" s="11"/>
      <c r="AB100" s="11">
        <v>36</v>
      </c>
      <c r="AC100" s="198"/>
      <c r="AD100" s="195"/>
      <c r="AE100" s="11"/>
      <c r="AF100" s="51"/>
      <c r="AG100" s="11">
        <v>126</v>
      </c>
      <c r="AH100" s="198"/>
      <c r="AI100" s="195"/>
      <c r="AJ100" s="11">
        <v>198</v>
      </c>
      <c r="AK100" s="198"/>
      <c r="AL100" s="195"/>
      <c r="AM100" s="11">
        <v>162</v>
      </c>
      <c r="AN100" s="198" t="str">
        <f>SUM(W100:AM100)</f>
        <v>0</v>
      </c>
      <c r="AO100" s="195"/>
      <c r="AP100" s="3"/>
      <c r="AQ100" s="3"/>
    </row>
    <row r="101" spans="1:99" customHeight="1" ht="13.5">
      <c r="A101" s="31"/>
      <c r="B101" s="52" t="s">
        <v>218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31"/>
      <c r="Q101" s="134" t="s">
        <v>168</v>
      </c>
      <c r="R101" s="31"/>
      <c r="S101" s="11">
        <v>522</v>
      </c>
      <c r="T101" s="31" t="s">
        <v>169</v>
      </c>
      <c r="U101" s="202">
        <v>16</v>
      </c>
      <c r="V101" s="202"/>
      <c r="W101" s="5"/>
      <c r="X101" s="5"/>
      <c r="Y101" s="233"/>
      <c r="Z101" s="234"/>
      <c r="AA101" s="5"/>
      <c r="AB101" s="11">
        <v>36</v>
      </c>
      <c r="AC101" s="198"/>
      <c r="AD101" s="195"/>
      <c r="AE101" s="11"/>
      <c r="AF101" s="51"/>
      <c r="AG101" s="11">
        <v>126</v>
      </c>
      <c r="AH101" s="198"/>
      <c r="AI101" s="195"/>
      <c r="AJ101" s="11">
        <v>198</v>
      </c>
      <c r="AK101" s="198"/>
      <c r="AL101" s="195"/>
      <c r="AM101" s="11">
        <v>162</v>
      </c>
      <c r="AN101" s="198" t="str">
        <f>SUM(W101:AM101)</f>
        <v>0</v>
      </c>
      <c r="AO101" s="195"/>
      <c r="AP101" s="3"/>
      <c r="AQ101" s="3"/>
    </row>
    <row r="102" spans="1:99" customHeight="1" ht="13.5">
      <c r="A102" s="31"/>
      <c r="B102" s="52" t="s">
        <v>219</v>
      </c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31"/>
      <c r="Q102" s="134" t="s">
        <v>168</v>
      </c>
      <c r="R102" s="31"/>
      <c r="S102" s="5"/>
      <c r="T102" s="31" t="s">
        <v>169</v>
      </c>
      <c r="U102" s="202"/>
      <c r="V102" s="202"/>
      <c r="W102" s="5"/>
      <c r="X102" s="5"/>
      <c r="Y102" s="199"/>
      <c r="Z102" s="200"/>
      <c r="AA102" s="5"/>
      <c r="AB102" s="5"/>
      <c r="AC102" s="199"/>
      <c r="AD102" s="200"/>
      <c r="AE102" s="5"/>
      <c r="AF102" s="176"/>
      <c r="AG102" s="5"/>
      <c r="AH102" s="199"/>
      <c r="AI102" s="200"/>
      <c r="AJ102" s="5"/>
      <c r="AK102" s="199"/>
      <c r="AL102" s="200"/>
      <c r="AM102" s="5"/>
      <c r="AN102" s="199"/>
      <c r="AO102" s="200"/>
      <c r="AP102" s="3"/>
      <c r="AQ102" s="3"/>
    </row>
    <row r="103" spans="1:99" customHeight="1" ht="3.75">
      <c r="A103" s="3"/>
      <c r="B103" s="4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99" customHeight="1" ht="12.75">
      <c r="A104" s="3"/>
      <c r="B104" s="53" t="s">
        <v>5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3"/>
      <c r="O104" s="3"/>
      <c r="P104" s="3"/>
      <c r="Q104" s="3"/>
      <c r="R104" s="3"/>
      <c r="S104" s="3">
        <v>5580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99" customHeight="1" ht="3.75" hidden="true">
      <c r="A105" s="3"/>
      <c r="B105" s="4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99" customHeight="1" ht="13.5">
      <c r="A106" s="12"/>
      <c r="B106" s="110" t="s">
        <v>221</v>
      </c>
      <c r="C106" s="122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12"/>
      <c r="O106" s="112"/>
      <c r="P106" s="112"/>
      <c r="Q106" s="112"/>
      <c r="R106" s="112"/>
      <c r="S106" s="112">
        <v>144</v>
      </c>
      <c r="T106" s="109" t="s">
        <v>169</v>
      </c>
      <c r="U106" s="196" t="s">
        <v>222</v>
      </c>
      <c r="V106" s="196"/>
      <c r="W106" s="54"/>
      <c r="X106" s="54"/>
      <c r="Y106" s="197"/>
      <c r="Z106" s="195"/>
      <c r="AA106" s="54"/>
      <c r="AB106" s="54"/>
      <c r="AC106" s="197"/>
      <c r="AD106" s="195"/>
      <c r="AE106" s="54"/>
      <c r="AF106" s="51"/>
      <c r="AG106" s="54"/>
      <c r="AH106" s="197"/>
      <c r="AI106" s="195"/>
      <c r="AJ106" s="54"/>
      <c r="AK106" s="197"/>
      <c r="AL106" s="195"/>
      <c r="AM106" s="54">
        <v>144</v>
      </c>
      <c r="AN106" s="197"/>
      <c r="AO106" s="195"/>
      <c r="AP106" s="3"/>
      <c r="AQ106" s="3"/>
    </row>
    <row r="107" spans="1:99" customHeight="1" ht="16.5">
      <c r="A107" s="12"/>
      <c r="B107" s="111" t="s">
        <v>223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12"/>
      <c r="O107" s="112"/>
      <c r="P107" s="112"/>
      <c r="Q107" s="112"/>
      <c r="R107" s="112"/>
      <c r="S107" s="112">
        <v>216</v>
      </c>
      <c r="T107" s="109" t="s">
        <v>169</v>
      </c>
      <c r="U107" s="192" t="s">
        <v>224</v>
      </c>
      <c r="V107" s="193"/>
      <c r="W107" s="54"/>
      <c r="X107" s="54"/>
      <c r="Y107" s="194"/>
      <c r="Z107" s="195"/>
      <c r="AA107" s="54"/>
      <c r="AB107" s="54"/>
      <c r="AC107" s="194"/>
      <c r="AD107" s="195"/>
      <c r="AE107" s="54"/>
      <c r="AF107" s="51"/>
      <c r="AG107" s="54"/>
      <c r="AH107" s="194"/>
      <c r="AI107" s="195"/>
      <c r="AJ107" s="54"/>
      <c r="AK107" s="194"/>
      <c r="AL107" s="195"/>
      <c r="AM107" s="54">
        <v>216</v>
      </c>
      <c r="AN107" s="194"/>
      <c r="AO107" s="195"/>
      <c r="AP107" s="3"/>
      <c r="AQ107" s="3"/>
    </row>
    <row r="108" spans="1:99" customHeight="1" ht="27">
      <c r="A108" s="31"/>
      <c r="B108" s="177" t="s">
        <v>225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12"/>
      <c r="O108" s="112"/>
      <c r="P108" s="112"/>
      <c r="Q108" s="112"/>
      <c r="R108" s="112"/>
      <c r="S108" s="112"/>
      <c r="T108" s="174" t="s">
        <v>169</v>
      </c>
      <c r="U108" s="235" t="s">
        <v>222</v>
      </c>
      <c r="V108" s="236"/>
      <c r="W108" s="55"/>
      <c r="X108" s="55"/>
      <c r="Y108" s="56"/>
      <c r="Z108" s="23"/>
      <c r="AA108" s="55"/>
      <c r="AB108" s="55"/>
      <c r="AC108" s="56"/>
      <c r="AD108" s="23"/>
      <c r="AE108" s="55"/>
      <c r="AF108" s="23"/>
      <c r="AG108" s="55"/>
      <c r="AH108" s="56"/>
      <c r="AI108" s="23"/>
      <c r="AJ108" s="55"/>
      <c r="AK108" s="56"/>
      <c r="AL108" s="23"/>
      <c r="AM108" s="55"/>
      <c r="AN108" s="56"/>
      <c r="AO108" s="23"/>
      <c r="AP108" s="3"/>
      <c r="AQ108" s="3"/>
    </row>
    <row r="109" spans="1:99" customHeight="1" ht="19.5">
      <c r="A109" s="31"/>
      <c r="B109" s="177" t="s">
        <v>226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12"/>
      <c r="O109" s="112"/>
      <c r="P109" s="112"/>
      <c r="Q109" s="112"/>
      <c r="R109" s="112"/>
      <c r="S109" s="112"/>
      <c r="T109" s="174" t="s">
        <v>169</v>
      </c>
      <c r="U109" s="190" t="s">
        <v>227</v>
      </c>
      <c r="V109" s="191"/>
      <c r="W109" s="178"/>
      <c r="X109" s="178"/>
      <c r="Y109" s="179"/>
      <c r="Z109" s="23"/>
      <c r="AA109" s="178"/>
      <c r="AB109" s="178"/>
      <c r="AC109" s="179"/>
      <c r="AD109" s="23"/>
      <c r="AE109" s="178"/>
      <c r="AF109" s="23"/>
      <c r="AG109" s="178"/>
      <c r="AH109" s="179"/>
      <c r="AI109" s="23"/>
      <c r="AJ109" s="178"/>
      <c r="AK109" s="179"/>
      <c r="AL109" s="23"/>
      <c r="AM109" s="178"/>
      <c r="AN109" s="179"/>
      <c r="AO109" s="23"/>
      <c r="AP109" s="3"/>
      <c r="AQ109" s="3"/>
    </row>
    <row r="110" spans="1:99" customHeight="1" ht="24">
      <c r="A110" s="31"/>
      <c r="B110" s="42" t="s">
        <v>228</v>
      </c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9"/>
      <c r="T110" s="31" t="s">
        <v>169</v>
      </c>
      <c r="U110" s="190">
        <v>400</v>
      </c>
      <c r="V110" s="191"/>
      <c r="W110" s="178"/>
      <c r="X110" s="178"/>
      <c r="Y110" s="179"/>
      <c r="Z110" s="23"/>
      <c r="AA110" s="178"/>
      <c r="AB110" s="178"/>
      <c r="AC110" s="179"/>
      <c r="AD110" s="23"/>
      <c r="AE110" s="178"/>
      <c r="AF110" s="23"/>
      <c r="AG110" s="178"/>
      <c r="AH110" s="179"/>
      <c r="AI110" s="23"/>
      <c r="AJ110" s="178"/>
      <c r="AK110" s="179"/>
      <c r="AL110" s="23"/>
      <c r="AM110" s="178"/>
      <c r="AN110" s="179"/>
      <c r="AO110" s="23"/>
      <c r="AP110" s="3"/>
      <c r="AQ110" s="3"/>
    </row>
    <row r="111" spans="1:99" customHeight="1" ht="3.75">
      <c r="A111" s="3"/>
      <c r="B111" s="4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99" customHeight="1" ht="13.5" hidden="true">
      <c r="A112" s="185"/>
      <c r="B112" s="186" t="s">
        <v>229</v>
      </c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0"/>
      <c r="X112" s="181"/>
      <c r="Y112" s="181"/>
      <c r="Z112" s="182"/>
      <c r="AA112" s="180"/>
      <c r="AB112" s="181"/>
      <c r="AC112" s="181"/>
      <c r="AD112" s="182"/>
      <c r="AE112" s="181"/>
      <c r="AF112" s="182"/>
      <c r="AG112" s="181"/>
      <c r="AH112" s="181"/>
      <c r="AI112" s="182"/>
      <c r="AJ112" s="181"/>
      <c r="AK112" s="181"/>
      <c r="AL112" s="182"/>
      <c r="AM112" s="181"/>
      <c r="AN112" s="181"/>
      <c r="AO112" s="182"/>
      <c r="AP112" s="184"/>
      <c r="AQ112" s="185"/>
    </row>
    <row r="113" spans="1:99" customHeight="1" ht="13.5" hidden="true">
      <c r="A113" s="185"/>
      <c r="B113" s="186" t="s">
        <v>230</v>
      </c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0"/>
      <c r="X113" s="181"/>
      <c r="Y113" s="181"/>
      <c r="Z113" s="182"/>
      <c r="AA113" s="180"/>
      <c r="AB113" s="181"/>
      <c r="AC113" s="181"/>
      <c r="AD113" s="182"/>
      <c r="AE113" s="181"/>
      <c r="AF113" s="182"/>
      <c r="AG113" s="181"/>
      <c r="AH113" s="181"/>
      <c r="AI113" s="182"/>
      <c r="AJ113" s="181"/>
      <c r="AK113" s="181"/>
      <c r="AL113" s="182"/>
      <c r="AM113" s="181"/>
      <c r="AN113" s="181"/>
      <c r="AO113" s="182"/>
      <c r="AP113" s="185"/>
      <c r="AQ113" s="185"/>
    </row>
    <row r="114" spans="1:99" customHeight="1" ht="13.5">
      <c r="C114" s="183" t="s">
        <v>231</v>
      </c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</row>
    <row r="115" spans="1:99" customHeight="1" ht="12"/>
    <row r="116" spans="1:99" customHeight="1" ht="12"/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C97:AD97"/>
    <mergeCell ref="AE6:AI6"/>
    <mergeCell ref="X8:Z8"/>
    <mergeCell ref="AG7:AI7"/>
    <mergeCell ref="AC96:AD96"/>
    <mergeCell ref="AE7:AF7"/>
    <mergeCell ref="AE8:AF8"/>
    <mergeCell ref="AA6:AD6"/>
    <mergeCell ref="X7:Z7"/>
    <mergeCell ref="AC94:AD94"/>
    <mergeCell ref="AJ6:AO6"/>
    <mergeCell ref="AM7:AO7"/>
    <mergeCell ref="AJ7:AL7"/>
    <mergeCell ref="AJ8:AL8"/>
    <mergeCell ref="AG8:AI8"/>
    <mergeCell ref="AA9:AA10"/>
    <mergeCell ref="AM8:AO8"/>
    <mergeCell ref="U108:V108"/>
    <mergeCell ref="U109:V109"/>
    <mergeCell ref="Y96:Z96"/>
    <mergeCell ref="A1:AQ4"/>
    <mergeCell ref="AH96:AI96"/>
    <mergeCell ref="AK96:AL96"/>
    <mergeCell ref="AN96:AO96"/>
    <mergeCell ref="W6:Z6"/>
    <mergeCell ref="AB7:AD7"/>
    <mergeCell ref="AK100:AL100"/>
    <mergeCell ref="AN102:AO102"/>
    <mergeCell ref="AK102:AL102"/>
    <mergeCell ref="Y102:Z102"/>
    <mergeCell ref="AC102:AD102"/>
    <mergeCell ref="C100:O100"/>
    <mergeCell ref="U100:V100"/>
    <mergeCell ref="Y100:Z100"/>
    <mergeCell ref="AH100:AI100"/>
    <mergeCell ref="AH102:AI102"/>
    <mergeCell ref="AN100:AO100"/>
    <mergeCell ref="C102:O102"/>
    <mergeCell ref="U102:V102"/>
    <mergeCell ref="AC100:AD100"/>
    <mergeCell ref="C101:O101"/>
    <mergeCell ref="U101:V101"/>
    <mergeCell ref="Y101:Z101"/>
    <mergeCell ref="AC101:AD101"/>
    <mergeCell ref="G86:H86"/>
    <mergeCell ref="C96:O96"/>
    <mergeCell ref="U96:V96"/>
    <mergeCell ref="AN97:AO97"/>
    <mergeCell ref="Y98:Z98"/>
    <mergeCell ref="AH97:AI97"/>
    <mergeCell ref="AK97:AL97"/>
    <mergeCell ref="Y97:Z97"/>
    <mergeCell ref="C97:O97"/>
    <mergeCell ref="U97:V97"/>
    <mergeCell ref="AQ9:AQ10"/>
    <mergeCell ref="AJ9:AJ10"/>
    <mergeCell ref="AG9:AG10"/>
    <mergeCell ref="AH9:AI10"/>
    <mergeCell ref="AE9:AE10"/>
    <mergeCell ref="B12:V12"/>
    <mergeCell ref="AF9:AF10"/>
    <mergeCell ref="AB9:AB10"/>
    <mergeCell ref="AC9:AD10"/>
    <mergeCell ref="AM9:AM10"/>
    <mergeCell ref="G64:H64"/>
    <mergeCell ref="G65:H65"/>
    <mergeCell ref="Y9:Z10"/>
    <mergeCell ref="M7:M10"/>
    <mergeCell ref="T9:T10"/>
    <mergeCell ref="U9:U10"/>
    <mergeCell ref="V9:V10"/>
    <mergeCell ref="O7:O10"/>
    <mergeCell ref="C7:C10"/>
    <mergeCell ref="D7:D10"/>
    <mergeCell ref="F7:F10"/>
    <mergeCell ref="S7:V7"/>
    <mergeCell ref="Q7:Q10"/>
    <mergeCell ref="I7:I10"/>
    <mergeCell ref="J7:J10"/>
    <mergeCell ref="AP5:AQ7"/>
    <mergeCell ref="AP8:AQ8"/>
    <mergeCell ref="W9:W10"/>
    <mergeCell ref="X9:X10"/>
    <mergeCell ref="S8:S10"/>
    <mergeCell ref="T8:V8"/>
    <mergeCell ref="AB8:AD8"/>
    <mergeCell ref="AP9:AP10"/>
    <mergeCell ref="AK9:AL10"/>
    <mergeCell ref="AN9:AO10"/>
    <mergeCell ref="A5:A10"/>
    <mergeCell ref="B5:B10"/>
    <mergeCell ref="C5:M6"/>
    <mergeCell ref="N5:V6"/>
    <mergeCell ref="W5:AO5"/>
    <mergeCell ref="G7:G10"/>
    <mergeCell ref="H7:H10"/>
    <mergeCell ref="K7:K10"/>
    <mergeCell ref="L7:L10"/>
    <mergeCell ref="E7:E10"/>
    <mergeCell ref="G69:H69"/>
    <mergeCell ref="G70:H70"/>
    <mergeCell ref="G75:H75"/>
    <mergeCell ref="G76:H76"/>
    <mergeCell ref="G80:H80"/>
    <mergeCell ref="G81:H81"/>
    <mergeCell ref="G87:H87"/>
    <mergeCell ref="G91:H91"/>
    <mergeCell ref="G92:H92"/>
    <mergeCell ref="C94:O94"/>
    <mergeCell ref="U94:V94"/>
    <mergeCell ref="Y94:Z94"/>
    <mergeCell ref="AH94:AI94"/>
    <mergeCell ref="AK94:AL94"/>
    <mergeCell ref="AN94:AO94"/>
    <mergeCell ref="C95:O95"/>
    <mergeCell ref="U95:V95"/>
    <mergeCell ref="Y95:Z95"/>
    <mergeCell ref="AC95:AD95"/>
    <mergeCell ref="AH95:AI95"/>
    <mergeCell ref="AK95:AL95"/>
    <mergeCell ref="AN95:AO95"/>
    <mergeCell ref="AH101:AI101"/>
    <mergeCell ref="AK101:AL101"/>
    <mergeCell ref="AN101:AO101"/>
    <mergeCell ref="AN98:AO98"/>
    <mergeCell ref="C98:O98"/>
    <mergeCell ref="AC98:AD98"/>
    <mergeCell ref="AH98:AI98"/>
    <mergeCell ref="U98:V98"/>
    <mergeCell ref="AK98:AL98"/>
    <mergeCell ref="U106:V106"/>
    <mergeCell ref="Y106:Z106"/>
    <mergeCell ref="AC106:AD106"/>
    <mergeCell ref="AH106:AI106"/>
    <mergeCell ref="AK106:AL106"/>
    <mergeCell ref="AN106:AO106"/>
    <mergeCell ref="U107:V107"/>
    <mergeCell ref="Y107:Z107"/>
    <mergeCell ref="AC107:AD107"/>
    <mergeCell ref="AH107:AI107"/>
    <mergeCell ref="AK107:AL107"/>
    <mergeCell ref="AN107:AO107"/>
    <mergeCell ref="AG113:AI113"/>
    <mergeCell ref="AJ113:AL113"/>
    <mergeCell ref="C110:S110"/>
    <mergeCell ref="A112:A113"/>
    <mergeCell ref="B112:V112"/>
    <mergeCell ref="X112:Z112"/>
    <mergeCell ref="AB112:AD112"/>
    <mergeCell ref="AE112:AF112"/>
    <mergeCell ref="U110:V110"/>
    <mergeCell ref="AM113:AO113"/>
    <mergeCell ref="C114:V114"/>
    <mergeCell ref="AG112:AI112"/>
    <mergeCell ref="AJ112:AL112"/>
    <mergeCell ref="AM112:AO112"/>
    <mergeCell ref="AP112:AQ113"/>
    <mergeCell ref="B113:V113"/>
    <mergeCell ref="X113:Z113"/>
    <mergeCell ref="AB113:AD113"/>
    <mergeCell ref="AE113:AF113"/>
  </mergeCells>
  <printOptions gridLines="false" gridLinesSet="true"/>
  <pageMargins left="0.2362204724409449" right="0.2362204724409449" top="0.1968503937007874" bottom="0.1574803149606299" header="0.3149606299212598" footer="0.3149606299212598"/>
  <pageSetup paperSize="9" orientation="landscape" scale="7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7"/>
  <sheetViews>
    <sheetView tabSelected="0" workbookViewId="0" showGridLines="true" showRowColHeaders="1">
      <selection activeCell="K43" sqref="K43"/>
    </sheetView>
  </sheetViews>
  <sheetFormatPr customHeight="true" defaultRowHeight="10.5" outlineLevelRow="0" outlineLevelCol="0"/>
  <sheetData>
    <row r="4" spans="1:18" customHeight="1" ht="10.5">
      <c r="J4" s="1"/>
      <c r="K4" s="1"/>
      <c r="L4" s="1"/>
      <c r="M4" s="1"/>
      <c r="N4" s="1"/>
      <c r="O4" s="1"/>
      <c r="P4" s="1"/>
      <c r="Q4" s="1"/>
      <c r="R4" s="1"/>
    </row>
    <row r="5" spans="1:18" customHeight="1" ht="10.5">
      <c r="J5" s="1"/>
      <c r="K5" s="1"/>
      <c r="L5" s="1"/>
      <c r="M5" s="1"/>
      <c r="N5" s="1"/>
      <c r="O5" s="1"/>
      <c r="P5" s="1"/>
      <c r="Q5" s="1"/>
      <c r="R5" s="1"/>
    </row>
    <row r="6" spans="1:18" customHeight="1" ht="10.5">
      <c r="J6" s="1"/>
      <c r="K6" s="1"/>
      <c r="L6" s="1"/>
      <c r="M6" s="1"/>
      <c r="N6" s="1"/>
      <c r="O6" s="1"/>
      <c r="P6" s="1"/>
      <c r="Q6" s="1"/>
      <c r="R6" s="1"/>
    </row>
    <row r="7" spans="1:18" customHeight="1" ht="10.5">
      <c r="J7" s="1"/>
      <c r="K7" s="1"/>
      <c r="L7" s="1"/>
      <c r="M7" s="1"/>
      <c r="N7" s="1"/>
      <c r="O7" s="1"/>
      <c r="P7" s="1"/>
      <c r="Q7" s="1"/>
      <c r="R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План</vt:lpstr>
      <vt:lpstr>Start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ЗУР</cp:lastModifiedBy>
  <dcterms:created xsi:type="dcterms:W3CDTF">2011-05-05T07:03:53+03:00</dcterms:created>
  <dcterms:modified xsi:type="dcterms:W3CDTF">2018-07-31T11:23:08+03:00</dcterms:modified>
  <dc:title>Untitled Spreadsheet</dc:title>
  <dc:description/>
  <dc:subject/>
  <cp:keywords/>
  <cp:category/>
</cp:coreProperties>
</file>